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2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120" windowHeight="4950" activeTab="5"/>
  </bookViews>
  <sheets>
    <sheet name="ж1500" sheetId="1" r:id="rId1"/>
    <sheet name="ж500" sheetId="2" r:id="rId2"/>
    <sheet name="ж1000" sheetId="7" r:id="rId3"/>
    <sheet name="un1500" sheetId="5" r:id="rId4"/>
    <sheet name="un 500" sheetId="6" r:id="rId5"/>
    <sheet name="un 1000" sheetId="8" r:id="rId6"/>
    <sheet name="эст. муж." sheetId="3" r:id="rId7"/>
    <sheet name="эст. жен." sheetId="4" r:id="rId8"/>
  </sheets>
  <externalReferences>
    <externalReference r:id="rId9"/>
    <externalReference r:id="rId10"/>
    <externalReference r:id="rId11"/>
  </externalReferences>
  <definedNames>
    <definedName name="___dev1">#REF!</definedName>
    <definedName name="___dev2">#REF!</definedName>
    <definedName name="__dev1">#REF!</definedName>
    <definedName name="__dev2">#REF!</definedName>
    <definedName name="__dev4">#REF!</definedName>
    <definedName name="__un1">#REF!</definedName>
    <definedName name="_1_разр">[1]const!#REF!</definedName>
    <definedName name="_2_разр">[1]const!#REF!</definedName>
    <definedName name="_dev1">#REF!</definedName>
    <definedName name="_dev2">#REF!</definedName>
    <definedName name="_dev3">#REF!</definedName>
    <definedName name="_dev4">#REF!</definedName>
    <definedName name="_un1">#REF!</definedName>
    <definedName name="_un2">#REF!</definedName>
    <definedName name="_un3">#REF!</definedName>
    <definedName name="_un4" localSheetId="0">ж1500!$B$11:$B$45</definedName>
    <definedName name="_un4">#REF!</definedName>
    <definedName name="dev" localSheetId="2">ж1000!$B$11:$B$43</definedName>
    <definedName name="dev" localSheetId="0">ж1500!$B$11:$B$45</definedName>
    <definedName name="dev" localSheetId="1">ж500!$B$11:$B$44</definedName>
    <definedName name="Dev_det" localSheetId="5">#REF!</definedName>
    <definedName name="Dev_det" localSheetId="4">#REF!</definedName>
    <definedName name="Dev_det" localSheetId="3">#REF!</definedName>
    <definedName name="Dev_det" localSheetId="2">#REF!</definedName>
    <definedName name="Dev_det" localSheetId="0">#REF!</definedName>
    <definedName name="Dev_det" localSheetId="1">#REF!</definedName>
    <definedName name="Dev_det">#REF!</definedName>
    <definedName name="Dev_st" localSheetId="5">#REF!</definedName>
    <definedName name="Dev_st" localSheetId="4">#REF!</definedName>
    <definedName name="Dev_st" localSheetId="3">#REF!</definedName>
    <definedName name="Dev_st" localSheetId="2">#REF!</definedName>
    <definedName name="Dev_st" localSheetId="1">#REF!</definedName>
    <definedName name="Dev_st">#REF!</definedName>
    <definedName name="MR30001r">[1]const!$C$30</definedName>
    <definedName name="MR30002r">[1]const!$C$31</definedName>
    <definedName name="MR30003r">[1]const!$C$32</definedName>
    <definedName name="MR3000KMS">[1]const!$C$29</definedName>
    <definedName name="MR3000MS">[1]const!$C$28</definedName>
    <definedName name="MR50001r">[1]const!#REF!</definedName>
    <definedName name="MR5000KMS">[1]const!#REF!</definedName>
    <definedName name="MR5000MS">[1]const!#REF!</definedName>
    <definedName name="un" localSheetId="5">'un 1000'!$B$11:$B$48</definedName>
    <definedName name="un" localSheetId="4">'un 500'!$B$11:$B$51</definedName>
    <definedName name="un" localSheetId="3">'un1500'!$B$11:$B$50</definedName>
    <definedName name="un" localSheetId="2">ж1000!$B$11:$B$43</definedName>
    <definedName name="un" localSheetId="0">ж1500!$B$11:$B$45</definedName>
    <definedName name="un" localSheetId="1">ж500!$B$11:$B$44</definedName>
    <definedName name="Un_det" localSheetId="5">#REF!</definedName>
    <definedName name="Un_det" localSheetId="4">#REF!</definedName>
    <definedName name="Un_det" localSheetId="3">#REF!</definedName>
    <definedName name="Un_det" localSheetId="2">#REF!</definedName>
    <definedName name="Un_det" localSheetId="0">#REF!</definedName>
    <definedName name="Un_det" localSheetId="1">#REF!</definedName>
    <definedName name="Un_det">#REF!</definedName>
    <definedName name="Un_st" localSheetId="5">'un 1000'!$B$11:$B$48</definedName>
    <definedName name="Un_st" localSheetId="4">'un 500'!$B$11:$B$51</definedName>
    <definedName name="Un_st" localSheetId="3">'un1500'!$B$11:$B$50</definedName>
    <definedName name="Un_st" localSheetId="2">ж1000!$B$11:$B$43</definedName>
    <definedName name="Un_st" localSheetId="0">ж1500!$B$11:$B$45</definedName>
    <definedName name="Un_st" localSheetId="1">ж500!$B$11:$B$44</definedName>
    <definedName name="Un_st">#REF!</definedName>
    <definedName name="W15001r">[2]const!$C$24</definedName>
    <definedName name="W15002r">[2]const!$C$25</definedName>
    <definedName name="W15003r">[2]const!$C$26</definedName>
    <definedName name="W1500KMS">[2]const!$C$23</definedName>
    <definedName name="W1500MS">[2]const!$C$22</definedName>
    <definedName name="WR30001r">[1]const!$C$25</definedName>
    <definedName name="WR30002r">[1]const!$C$26</definedName>
    <definedName name="WR30003r">[1]const!$C$27</definedName>
    <definedName name="WR3000KMS">[1]const!$C$24</definedName>
    <definedName name="WR3000MS">[1]const!$C$23</definedName>
    <definedName name="А678">#REF!</definedName>
    <definedName name="а789" localSheetId="5">#REF!</definedName>
    <definedName name="а890" localSheetId="5">#REF!</definedName>
    <definedName name="аапваыввф" localSheetId="1">ж500!$B$11:$B$44</definedName>
    <definedName name="авпвыцвч" localSheetId="2">#REF!</definedName>
    <definedName name="аукацуф" localSheetId="1">#REF!</definedName>
    <definedName name="аыавыв">#REF!</definedName>
    <definedName name="Б567" localSheetId="4">#REF!</definedName>
    <definedName name="вацвы" localSheetId="2">#REF!</definedName>
    <definedName name="Д345" localSheetId="4">#REF!</definedName>
    <definedName name="Д678" localSheetId="4">#REF!</definedName>
    <definedName name="длор" localSheetId="2">ж1000!$B$11:$B$43</definedName>
    <definedName name="ж123" localSheetId="3">#REF!</definedName>
    <definedName name="Ж234" localSheetId="3">#REF!</definedName>
    <definedName name="Ж345" localSheetId="3">#REF!</definedName>
    <definedName name="Ж456">#REF!</definedName>
    <definedName name="Ж567" localSheetId="4">#REF!</definedName>
    <definedName name="Ж678" localSheetId="4">#REF!</definedName>
    <definedName name="Ж789" localSheetId="4">#REF!</definedName>
    <definedName name="_xlnm.Print_Titles" localSheetId="5">'un 1000'!$A:$D,'un 1000'!$1:$10</definedName>
    <definedName name="_xlnm.Print_Titles" localSheetId="4">'un 500'!$A:$D,'un 500'!$1:$10</definedName>
    <definedName name="_xlnm.Print_Titles" localSheetId="3">'un1500'!$A:$D,'un1500'!$1:$10</definedName>
    <definedName name="_xlnm.Print_Titles" localSheetId="2">ж1000!$A$1:$D$65536,ж1000!$A$1:$IV$10</definedName>
    <definedName name="_xlnm.Print_Titles" localSheetId="0">ж1500!$A:$D,ж1500!$1:$10</definedName>
    <definedName name="_xlnm.Print_Titles" localSheetId="1">ж500!$A$1:$D$65536,ж500!$A$1:$IV$10</definedName>
    <definedName name="_xlnm.Print_Titles" localSheetId="7">'эст. жен.'!$A$3:$IV$6</definedName>
    <definedName name="_xlnm.Print_Titles" localSheetId="6">'эст. муж.'!$A$3:$IV$6</definedName>
    <definedName name="имсч" localSheetId="2">#REF!</definedName>
    <definedName name="к567" localSheetId="5">#REF!</definedName>
    <definedName name="кпавфцувцфу" localSheetId="1">#REF!</definedName>
    <definedName name="л900" localSheetId="5">'un 1000'!$B$11:$B$48</definedName>
    <definedName name="лгнкукц">#REF!</definedName>
    <definedName name="лорппквы" localSheetId="2">#REF!</definedName>
    <definedName name="М123" localSheetId="3">#REF!</definedName>
    <definedName name="М345" localSheetId="3">'un1500'!$B$11:$B$50</definedName>
    <definedName name="н54к43й2уц" localSheetId="1">#REF!</definedName>
    <definedName name="норвавыва" localSheetId="1">#REF!</definedName>
    <definedName name="нрпавы" localSheetId="2">#REF!</definedName>
    <definedName name="о786" localSheetId="5">#REF!</definedName>
    <definedName name="О789" localSheetId="4">#REF!</definedName>
    <definedName name="о890" localSheetId="5">#REF!</definedName>
    <definedName name="_xlnm.Print_Area" localSheetId="5">'un 1000'!$A$8:$R$48</definedName>
    <definedName name="_xlnm.Print_Area" localSheetId="4">'un 500'!$A$8:$R$51</definedName>
    <definedName name="_xlnm.Print_Area" localSheetId="3">'un1500'!$A$8:$O$50</definedName>
    <definedName name="_xlnm.Print_Area" localSheetId="2">ж1000!$A$11:$R$43</definedName>
    <definedName name="_xlnm.Print_Area" localSheetId="0">ж1500!$A$11:$O$45</definedName>
    <definedName name="_xlnm.Print_Area" localSheetId="1">ж500!$A$11:$R$44</definedName>
    <definedName name="_xlnm.Print_Area" localSheetId="7">'эст. жен.'!$A$1:$M$75</definedName>
    <definedName name="_xlnm.Print_Area" localSheetId="6">'эст. муж.'!$A$1:$M$63</definedName>
    <definedName name="П456">#REF!</definedName>
    <definedName name="п678">#REF!</definedName>
    <definedName name="п890" localSheetId="5">#REF!</definedName>
    <definedName name="пававау" localSheetId="1">#REF!</definedName>
    <definedName name="пававяыв">#REF!</definedName>
    <definedName name="ргнгка" localSheetId="2">#REF!</definedName>
    <definedName name="рпувы" localSheetId="1">#REF!</definedName>
    <definedName name="сыавтв" localSheetId="2">#REF!</definedName>
    <definedName name="т678">#REF!</definedName>
    <definedName name="тпавыч">#REF!</definedName>
    <definedName name="тпимвсчяф" localSheetId="2">#REF!</definedName>
    <definedName name="уаывцфв">#REF!</definedName>
    <definedName name="ц345" localSheetId="5">#REF!</definedName>
    <definedName name="Ш789" localSheetId="4">#REF!</definedName>
    <definedName name="Ш890" localSheetId="4">'un 500'!$B$11:$B$51</definedName>
    <definedName name="ь789" localSheetId="5">#REF!</definedName>
    <definedName name="ю789">#REF!</definedName>
  </definedNames>
  <calcPr calcId="145621"/>
</workbook>
</file>

<file path=xl/calcChain.xml><?xml version="1.0" encoding="utf-8"?>
<calcChain xmlns="http://schemas.openxmlformats.org/spreadsheetml/2006/main">
  <c r="Q48" i="8"/>
  <c r="R48" s="1"/>
  <c r="Q47"/>
  <c r="R47" s="1"/>
  <c r="Q46"/>
  <c r="R46" s="1"/>
  <c r="Q45"/>
  <c r="R45" s="1"/>
  <c r="Q44"/>
  <c r="R44" s="1"/>
  <c r="Q43"/>
  <c r="R43" s="1"/>
  <c r="Q42"/>
  <c r="R42" s="1"/>
  <c r="Q41"/>
  <c r="R41" s="1"/>
  <c r="Q40"/>
  <c r="R40" s="1"/>
  <c r="Q39"/>
  <c r="R39" s="1"/>
  <c r="Q38"/>
  <c r="R38" s="1"/>
  <c r="Q37"/>
  <c r="R37" s="1"/>
  <c r="Q36"/>
  <c r="R36" s="1"/>
  <c r="Q35"/>
  <c r="R35" s="1"/>
  <c r="Q34"/>
  <c r="R34" s="1"/>
  <c r="Q33"/>
  <c r="R33" s="1"/>
  <c r="Q32"/>
  <c r="R32" s="1"/>
  <c r="Q31"/>
  <c r="R31" s="1"/>
  <c r="Q30"/>
  <c r="R30" s="1"/>
  <c r="Q29"/>
  <c r="R29" s="1"/>
  <c r="Q28"/>
  <c r="R28" s="1"/>
  <c r="Q27"/>
  <c r="R27" s="1"/>
  <c r="Q26"/>
  <c r="R26" s="1"/>
  <c r="Q25"/>
  <c r="R25" s="1"/>
  <c r="Q24"/>
  <c r="R24" s="1"/>
  <c r="Q23"/>
  <c r="R23" s="1"/>
  <c r="Q22"/>
  <c r="R22" s="1"/>
  <c r="Q21"/>
  <c r="R21" s="1"/>
  <c r="Q20"/>
  <c r="R20" s="1"/>
  <c r="Q19"/>
  <c r="R19" s="1"/>
  <c r="Q18"/>
  <c r="R18" s="1"/>
  <c r="Q17"/>
  <c r="R17" s="1"/>
  <c r="Q16"/>
  <c r="R16" s="1"/>
  <c r="Q15"/>
  <c r="R15" s="1"/>
  <c r="Q14"/>
  <c r="R14" s="1"/>
  <c r="Q13"/>
  <c r="R13" s="1"/>
  <c r="Q12"/>
  <c r="R12" s="1"/>
  <c r="Q11"/>
  <c r="R11" s="1"/>
  <c r="E8"/>
  <c r="D8"/>
  <c r="A7"/>
  <c r="Q5"/>
  <c r="B5"/>
  <c r="A4"/>
  <c r="A3"/>
  <c r="A2"/>
  <c r="A1"/>
  <c r="Q51" i="6"/>
  <c r="R51" s="1"/>
  <c r="Q50"/>
  <c r="R50" s="1"/>
  <c r="Q49"/>
  <c r="R49" s="1"/>
  <c r="Q48"/>
  <c r="R48" s="1"/>
  <c r="Q47"/>
  <c r="R47" s="1"/>
  <c r="Q46"/>
  <c r="R46" s="1"/>
  <c r="Q45"/>
  <c r="R45" s="1"/>
  <c r="Q44"/>
  <c r="R44" s="1"/>
  <c r="Q43"/>
  <c r="R43" s="1"/>
  <c r="Q42"/>
  <c r="R42" s="1"/>
  <c r="Q41"/>
  <c r="R41" s="1"/>
  <c r="Q40"/>
  <c r="R40" s="1"/>
  <c r="Q39"/>
  <c r="R39" s="1"/>
  <c r="Q38"/>
  <c r="R38" s="1"/>
  <c r="Q37"/>
  <c r="R37" s="1"/>
  <c r="Q36"/>
  <c r="R36" s="1"/>
  <c r="Q35"/>
  <c r="R35" s="1"/>
  <c r="Q34"/>
  <c r="R34" s="1"/>
  <c r="Q33"/>
  <c r="R33" s="1"/>
  <c r="Q32"/>
  <c r="R32" s="1"/>
  <c r="Q31"/>
  <c r="R31" s="1"/>
  <c r="Q30"/>
  <c r="R30" s="1"/>
  <c r="Q29"/>
  <c r="R29" s="1"/>
  <c r="Q28"/>
  <c r="R28" s="1"/>
  <c r="Q27"/>
  <c r="R27" s="1"/>
  <c r="Q26"/>
  <c r="R26" s="1"/>
  <c r="Q25"/>
  <c r="R25" s="1"/>
  <c r="Q24"/>
  <c r="R24" s="1"/>
  <c r="Q23"/>
  <c r="R23" s="1"/>
  <c r="Q22"/>
  <c r="R22" s="1"/>
  <c r="Q21"/>
  <c r="R21" s="1"/>
  <c r="Q20"/>
  <c r="R20" s="1"/>
  <c r="Q19"/>
  <c r="R19" s="1"/>
  <c r="Q18"/>
  <c r="R18" s="1"/>
  <c r="Q17"/>
  <c r="R17" s="1"/>
  <c r="Q16"/>
  <c r="R16" s="1"/>
  <c r="Q15"/>
  <c r="R15" s="1"/>
  <c r="Q14"/>
  <c r="R14" s="1"/>
  <c r="Q13"/>
  <c r="R13" s="1"/>
  <c r="Q12"/>
  <c r="R12" s="1"/>
  <c r="Q11"/>
  <c r="R11" s="1"/>
  <c r="E8"/>
  <c r="D8"/>
  <c r="A7"/>
  <c r="Q5"/>
  <c r="B5"/>
  <c r="A4"/>
  <c r="A3"/>
  <c r="A2"/>
  <c r="A1"/>
  <c r="N50" i="5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1"/>
  <c r="O11" s="1"/>
  <c r="E8"/>
  <c r="D8"/>
  <c r="A7"/>
  <c r="N5"/>
  <c r="B5"/>
  <c r="A4"/>
  <c r="A3"/>
  <c r="A2"/>
  <c r="A1"/>
</calcChain>
</file>

<file path=xl/sharedStrings.xml><?xml version="1.0" encoding="utf-8"?>
<sst xmlns="http://schemas.openxmlformats.org/spreadsheetml/2006/main" count="1709" uniqueCount="620">
  <si>
    <t xml:space="preserve">Министерство спорта Российской Федерации </t>
  </si>
  <si>
    <t>Союз Конькобежцев России</t>
  </si>
  <si>
    <t>Первенство России по шорт-треку среди юниоров</t>
  </si>
  <si>
    <t>(отдельные дистанции и эстафета)</t>
  </si>
  <si>
    <t>г. Санкт-Петербург</t>
  </si>
  <si>
    <t>05 апреля 2015 г.</t>
  </si>
  <si>
    <t xml:space="preserve">ИТОГОВЫЙ ПРОТОКОЛ </t>
  </si>
  <si>
    <t>ЮНИОРКИ</t>
  </si>
  <si>
    <t>Место</t>
  </si>
  <si>
    <t>№ участника</t>
  </si>
  <si>
    <t xml:space="preserve">        Фамилия Имя</t>
  </si>
  <si>
    <t>Субъект РФ</t>
  </si>
  <si>
    <t>1500 метров</t>
  </si>
  <si>
    <t>Лучшее время</t>
  </si>
  <si>
    <t>Вып.разряд</t>
  </si>
  <si>
    <t>Хиты</t>
  </si>
  <si>
    <t>1/2 финала</t>
  </si>
  <si>
    <t>Финал</t>
  </si>
  <si>
    <t>№ забега</t>
  </si>
  <si>
    <t>Время</t>
  </si>
  <si>
    <t>Позиция</t>
  </si>
  <si>
    <t>Ефременкова Екатерина</t>
  </si>
  <si>
    <t>Челябинская область</t>
  </si>
  <si>
    <t>2.59,200</t>
  </si>
  <si>
    <t>1(1)</t>
  </si>
  <si>
    <t>2.51,250</t>
  </si>
  <si>
    <t>А</t>
  </si>
  <si>
    <t>3.00,210</t>
  </si>
  <si>
    <t>1р</t>
  </si>
  <si>
    <t>Оборина Мария</t>
  </si>
  <si>
    <t>Свердловская область</t>
  </si>
  <si>
    <t>2.35,580</t>
  </si>
  <si>
    <t>2(1)</t>
  </si>
  <si>
    <t>2.41,120</t>
  </si>
  <si>
    <t>3.00,740</t>
  </si>
  <si>
    <t>КМС</t>
  </si>
  <si>
    <t>Суркова Анастасия</t>
  </si>
  <si>
    <t>2.31,560</t>
  </si>
  <si>
    <t>2.51,890</t>
  </si>
  <si>
    <t>3.00,930</t>
  </si>
  <si>
    <t xml:space="preserve">Захарова Валерия </t>
  </si>
  <si>
    <t>2.40,180</t>
  </si>
  <si>
    <t>3(1)</t>
  </si>
  <si>
    <t>2.33,960</t>
  </si>
  <si>
    <t>3.02,430</t>
  </si>
  <si>
    <t>Рассказова Вера</t>
  </si>
  <si>
    <t>Москва</t>
  </si>
  <si>
    <t>2.40,400</t>
  </si>
  <si>
    <t>2.34,300</t>
  </si>
  <si>
    <t>3.04,710</t>
  </si>
  <si>
    <t>Шишкина Юлия</t>
  </si>
  <si>
    <t>2.49,770</t>
  </si>
  <si>
    <t>2.41,400</t>
  </si>
  <si>
    <t>3.08,080</t>
  </si>
  <si>
    <t>Сельдимирова Анна</t>
  </si>
  <si>
    <t xml:space="preserve">Московская область </t>
  </si>
  <si>
    <t>2.50,180</t>
  </si>
  <si>
    <t>2.42,030</t>
  </si>
  <si>
    <t>В</t>
  </si>
  <si>
    <t>2.41,620</t>
  </si>
  <si>
    <t>Реутова Анастасия</t>
  </si>
  <si>
    <t>2.42,080</t>
  </si>
  <si>
    <t>2.34,520</t>
  </si>
  <si>
    <t>2.41,690</t>
  </si>
  <si>
    <t>Тарасова Ангелина</t>
  </si>
  <si>
    <t>2.59,810</t>
  </si>
  <si>
    <t>2.52,260</t>
  </si>
  <si>
    <t>2.42,750</t>
  </si>
  <si>
    <t>Крупина Ангелина</t>
  </si>
  <si>
    <t>Ярославская область</t>
  </si>
  <si>
    <t>2.31,650</t>
  </si>
  <si>
    <t>2.52,140</t>
  </si>
  <si>
    <t>2.42,810</t>
  </si>
  <si>
    <t>Рассказова Ксения</t>
  </si>
  <si>
    <t>2.50,020</t>
  </si>
  <si>
    <t>2.42,870</t>
  </si>
  <si>
    <t>2.48,780</t>
  </si>
  <si>
    <t>Якимова Любовь</t>
  </si>
  <si>
    <t>2.47,550</t>
  </si>
  <si>
    <t>2.40,490</t>
  </si>
  <si>
    <t>2.55,180</t>
  </si>
  <si>
    <t>Кузнецова Елизавета</t>
  </si>
  <si>
    <t>2.35,840</t>
  </si>
  <si>
    <t>2.43,210</t>
  </si>
  <si>
    <t>Евтихова Екатерина</t>
  </si>
  <si>
    <t>2.48,740</t>
  </si>
  <si>
    <t>2.41,300</t>
  </si>
  <si>
    <t>Калинина Анна</t>
  </si>
  <si>
    <t>Омская область</t>
  </si>
  <si>
    <t>2.59,780</t>
  </si>
  <si>
    <t>2.53,800</t>
  </si>
  <si>
    <t>2р</t>
  </si>
  <si>
    <t>Иванова Александра</t>
  </si>
  <si>
    <t>Санкт-Петербург</t>
  </si>
  <si>
    <t>2.48,900</t>
  </si>
  <si>
    <t>2.48,020</t>
  </si>
  <si>
    <t>Рябова Екатерина</t>
  </si>
  <si>
    <t>Нижегородская область</t>
  </si>
  <si>
    <t>NTE</t>
  </si>
  <si>
    <t>2.55,390</t>
  </si>
  <si>
    <t>Малькова Александра</t>
  </si>
  <si>
    <t>Р. Мордовия</t>
  </si>
  <si>
    <t>2.34,560</t>
  </si>
  <si>
    <t>PEN</t>
  </si>
  <si>
    <t>Лукашова Ульяна</t>
  </si>
  <si>
    <t>Ярославская обл.- Краснодарский край</t>
  </si>
  <si>
    <t>2.36,900</t>
  </si>
  <si>
    <t>Павленко Карина</t>
  </si>
  <si>
    <t>1(2)</t>
  </si>
  <si>
    <t>2.36,550</t>
  </si>
  <si>
    <t>Шугарова Алена</t>
  </si>
  <si>
    <t>Тверская область</t>
  </si>
  <si>
    <t>2.51,080</t>
  </si>
  <si>
    <t>3(2)</t>
  </si>
  <si>
    <t>2.51,400</t>
  </si>
  <si>
    <t>Литвинова Александра</t>
  </si>
  <si>
    <t>2(2)</t>
  </si>
  <si>
    <t>2.53,650</t>
  </si>
  <si>
    <t>Ерунова Софья</t>
  </si>
  <si>
    <t>2.35,900</t>
  </si>
  <si>
    <t>2.37,600</t>
  </si>
  <si>
    <t>Кушу Анастасия</t>
  </si>
  <si>
    <t>3.00,390</t>
  </si>
  <si>
    <t>2.53,780</t>
  </si>
  <si>
    <t>Воротникова Алена</t>
  </si>
  <si>
    <t>2.55,780</t>
  </si>
  <si>
    <t>2.53,140</t>
  </si>
  <si>
    <t>Алимбекова Диана</t>
  </si>
  <si>
    <t>2.38,050</t>
  </si>
  <si>
    <t>2.54,200</t>
  </si>
  <si>
    <t>Лужбина Анна</t>
  </si>
  <si>
    <t>2.42,180</t>
  </si>
  <si>
    <t>2.39,160</t>
  </si>
  <si>
    <t>Зубова Анастасия</t>
  </si>
  <si>
    <t>2.56,430</t>
  </si>
  <si>
    <t>Лужбина Елизавета</t>
  </si>
  <si>
    <t>2.51,270</t>
  </si>
  <si>
    <t>2.58,650</t>
  </si>
  <si>
    <t>Бикмаева Юлия</t>
  </si>
  <si>
    <t>2.43,580</t>
  </si>
  <si>
    <t>2.58,290</t>
  </si>
  <si>
    <t>Бадирханова Капиталина</t>
  </si>
  <si>
    <t>2.43,710</t>
  </si>
  <si>
    <t>2.40,000</t>
  </si>
  <si>
    <t xml:space="preserve">Солдатова Марина </t>
  </si>
  <si>
    <t>2.47,810</t>
  </si>
  <si>
    <t>2.43,540</t>
  </si>
  <si>
    <t>Расторопова Анастасия</t>
  </si>
  <si>
    <t>2.58,740</t>
  </si>
  <si>
    <t>3.06,170</t>
  </si>
  <si>
    <t>Сазонова Анастасия</t>
  </si>
  <si>
    <t>3.17,900</t>
  </si>
  <si>
    <t>DNS</t>
  </si>
  <si>
    <t>1ю</t>
  </si>
  <si>
    <t>Суворова Евгения</t>
  </si>
  <si>
    <t/>
  </si>
  <si>
    <t>г. Санкт-Петербург, ДС "Юбилейный"</t>
  </si>
  <si>
    <t>06 апреля 2015 г.</t>
  </si>
  <si>
    <t>500 метров</t>
  </si>
  <si>
    <t>1/4 финала</t>
  </si>
  <si>
    <t>48,300</t>
  </si>
  <si>
    <t>4(1)</t>
  </si>
  <si>
    <t>46,940</t>
  </si>
  <si>
    <t>47,400</t>
  </si>
  <si>
    <t>47,340</t>
  </si>
  <si>
    <t>46,900</t>
  </si>
  <si>
    <t>46,180</t>
  </si>
  <si>
    <t>47,020</t>
  </si>
  <si>
    <t>47,510</t>
  </si>
  <si>
    <t>МС</t>
  </si>
  <si>
    <t>47,780</t>
  </si>
  <si>
    <t>47,110</t>
  </si>
  <si>
    <t>48,740</t>
  </si>
  <si>
    <t>47,580</t>
  </si>
  <si>
    <t>47,900</t>
  </si>
  <si>
    <t>48,240</t>
  </si>
  <si>
    <t>47,840</t>
  </si>
  <si>
    <t>47,620</t>
  </si>
  <si>
    <t>48,490</t>
  </si>
  <si>
    <t>49,430</t>
  </si>
  <si>
    <t>47,920</t>
  </si>
  <si>
    <t>50,740</t>
  </si>
  <si>
    <t>49,870</t>
  </si>
  <si>
    <t>47,500</t>
  </si>
  <si>
    <t>48,020</t>
  </si>
  <si>
    <t>46,430</t>
  </si>
  <si>
    <t>48,140</t>
  </si>
  <si>
    <t>56,740</t>
  </si>
  <si>
    <t>54,300</t>
  </si>
  <si>
    <t>49,460</t>
  </si>
  <si>
    <t>49,490</t>
  </si>
  <si>
    <t>59,710</t>
  </si>
  <si>
    <t>48,430</t>
  </si>
  <si>
    <t>47,540</t>
  </si>
  <si>
    <t>57,680</t>
  </si>
  <si>
    <t>51,340</t>
  </si>
  <si>
    <t>50,340</t>
  </si>
  <si>
    <t>47,370</t>
  </si>
  <si>
    <t>47,740</t>
  </si>
  <si>
    <t>47,050</t>
  </si>
  <si>
    <t>47,140</t>
  </si>
  <si>
    <t>48,530</t>
  </si>
  <si>
    <t>48,360</t>
  </si>
  <si>
    <t>50,080</t>
  </si>
  <si>
    <t>48,840</t>
  </si>
  <si>
    <t>4(2)</t>
  </si>
  <si>
    <t>49,370</t>
  </si>
  <si>
    <t>63,020</t>
  </si>
  <si>
    <t>48,050</t>
  </si>
  <si>
    <t>49,810</t>
  </si>
  <si>
    <t>50,050</t>
  </si>
  <si>
    <t>66,580</t>
  </si>
  <si>
    <t>48,350</t>
  </si>
  <si>
    <t>49,710</t>
  </si>
  <si>
    <t>51,680</t>
  </si>
  <si>
    <t>50,960</t>
  </si>
  <si>
    <t>51,180</t>
  </si>
  <si>
    <t>48,460</t>
  </si>
  <si>
    <t>49,270</t>
  </si>
  <si>
    <t>51,520</t>
  </si>
  <si>
    <t>50,580</t>
  </si>
  <si>
    <t>50,840</t>
  </si>
  <si>
    <t>50,430</t>
  </si>
  <si>
    <t>52,840</t>
  </si>
  <si>
    <t>53,460</t>
  </si>
  <si>
    <t>48,650</t>
  </si>
  <si>
    <t>Министерство спорта Российской Федерации</t>
  </si>
  <si>
    <t>ИТОГОВЫЙ ПРОТОКОЛ</t>
  </si>
  <si>
    <t xml:space="preserve">ЭСТАФЕТА       3000 метров    </t>
  </si>
  <si>
    <t>номер</t>
  </si>
  <si>
    <t>Раз
ряд</t>
  </si>
  <si>
    <t>Вып. разр</t>
  </si>
  <si>
    <t>Команда</t>
  </si>
  <si>
    <t>шлема</t>
  </si>
  <si>
    <t>Фамилия, имя</t>
  </si>
  <si>
    <t>Город</t>
  </si>
  <si>
    <t>Пози ция</t>
  </si>
  <si>
    <t>Московская область</t>
  </si>
  <si>
    <t>Рагимов Руслан</t>
  </si>
  <si>
    <t>Коломна</t>
  </si>
  <si>
    <t>4.20,910</t>
  </si>
  <si>
    <t>4.13,250</t>
  </si>
  <si>
    <t>Засосов Даниил</t>
  </si>
  <si>
    <t>Клин</t>
  </si>
  <si>
    <t>Денисов Артем</t>
  </si>
  <si>
    <t>Шульгинов Александр</t>
  </si>
  <si>
    <t>Балюк Александр</t>
  </si>
  <si>
    <t>Доколин Дмитрий</t>
  </si>
  <si>
    <t>Рыбинск</t>
  </si>
  <si>
    <t>4.14,580</t>
  </si>
  <si>
    <t>4.14,090</t>
  </si>
  <si>
    <t>Козлов Артем</t>
  </si>
  <si>
    <t>Воронин Антон</t>
  </si>
  <si>
    <t>Ярославль</t>
  </si>
  <si>
    <t>Лазарев Владислав</t>
  </si>
  <si>
    <t>Дмитриев Илья</t>
  </si>
  <si>
    <t>Медведев Павел</t>
  </si>
  <si>
    <t>Омск</t>
  </si>
  <si>
    <t>4.14,870</t>
  </si>
  <si>
    <t>4.16,500</t>
  </si>
  <si>
    <t>Манзуров Иван</t>
  </si>
  <si>
    <t>Ситников Павел</t>
  </si>
  <si>
    <t>Артемов Иван</t>
  </si>
  <si>
    <t>Губайдуллин Павел</t>
  </si>
  <si>
    <t>Кочихин Даниил</t>
  </si>
  <si>
    <t>Тверь</t>
  </si>
  <si>
    <t>4.22,230</t>
  </si>
  <si>
    <t>4.23,770</t>
  </si>
  <si>
    <t>Алимджанов Сухроб</t>
  </si>
  <si>
    <t>Щербаков Илья</t>
  </si>
  <si>
    <t>Смирнов Дмитрий</t>
  </si>
  <si>
    <t>Ейбог Даниил</t>
  </si>
  <si>
    <t>Санкт-Петербург -1</t>
  </si>
  <si>
    <t>Воротилов Максим</t>
  </si>
  <si>
    <t>С-Петербург</t>
  </si>
  <si>
    <t>4.20,600</t>
  </si>
  <si>
    <t>4.19,280</t>
  </si>
  <si>
    <t>Милованов Сергей</t>
  </si>
  <si>
    <t>Грицук Вадим</t>
  </si>
  <si>
    <t>Казанцев Александр</t>
  </si>
  <si>
    <t>Деркач Артем</t>
  </si>
  <si>
    <t>Жижикин Денис</t>
  </si>
  <si>
    <t>Н.Новгород</t>
  </si>
  <si>
    <t>4.24,220</t>
  </si>
  <si>
    <t>4.22,700</t>
  </si>
  <si>
    <t>Юргенс Виктор</t>
  </si>
  <si>
    <t>Юнанов Иша</t>
  </si>
  <si>
    <t>Мальков Денис</t>
  </si>
  <si>
    <t>Винокуров Кирилл</t>
  </si>
  <si>
    <t>Саранск</t>
  </si>
  <si>
    <t>4.24,000</t>
  </si>
  <si>
    <t>4.23,300</t>
  </si>
  <si>
    <t>Сабдюшев Марсель</t>
  </si>
  <si>
    <t xml:space="preserve">Косолапов Дмитрий </t>
  </si>
  <si>
    <t xml:space="preserve">Лекомцев Герман </t>
  </si>
  <si>
    <t>Денисов Иван</t>
  </si>
  <si>
    <t>Санкт-Петербург -2</t>
  </si>
  <si>
    <t>Муравьев Вадим</t>
  </si>
  <si>
    <t>4.29,990</t>
  </si>
  <si>
    <t>Карпов Максим</t>
  </si>
  <si>
    <t>Кузнецов Михаил</t>
  </si>
  <si>
    <t>Макаров Александр</t>
  </si>
  <si>
    <t>Новожилов Михаил</t>
  </si>
  <si>
    <t>Главный судья соревнований</t>
  </si>
  <si>
    <t>Чачина Ю.Ю.</t>
  </si>
  <si>
    <t>Главный секретарь соревнований</t>
  </si>
  <si>
    <t>Смирнова С.А.</t>
  </si>
  <si>
    <t>Челябинск</t>
  </si>
  <si>
    <t>4.35,800</t>
  </si>
  <si>
    <t>4.34,540</t>
  </si>
  <si>
    <t>4.43,680</t>
  </si>
  <si>
    <t>4.37,550</t>
  </si>
  <si>
    <t>4.40,110</t>
  </si>
  <si>
    <t>4.43,060</t>
  </si>
  <si>
    <t>4.40,070</t>
  </si>
  <si>
    <t>4.58,140</t>
  </si>
  <si>
    <t>4.49,840</t>
  </si>
  <si>
    <t>4.46,960</t>
  </si>
  <si>
    <t>4.46,170</t>
  </si>
  <si>
    <t>4.57,240</t>
  </si>
  <si>
    <t>04-07 апреля 2015 г.</t>
  </si>
  <si>
    <t>ЮНИОРЫ</t>
  </si>
  <si>
    <t>Айрапетян Денис</t>
  </si>
  <si>
    <t>Пензенская область</t>
  </si>
  <si>
    <t>2.34,160</t>
  </si>
  <si>
    <t>2.29,370</t>
  </si>
  <si>
    <t>A</t>
  </si>
  <si>
    <t>2.33,180</t>
  </si>
  <si>
    <t>Ярославская обл.-Краснодарский край</t>
  </si>
  <si>
    <t>2.35,170</t>
  </si>
  <si>
    <t>2.27,830</t>
  </si>
  <si>
    <t>2.33,460</t>
  </si>
  <si>
    <t>2.34,780</t>
  </si>
  <si>
    <t>2.39,690</t>
  </si>
  <si>
    <t>2.33,780</t>
  </si>
  <si>
    <t>Московская-
Смоленская область</t>
  </si>
  <si>
    <t>2.32,050</t>
  </si>
  <si>
    <t>2.39,660</t>
  </si>
  <si>
    <t>Тверская область-
С.Петербург</t>
  </si>
  <si>
    <t>2.22,600</t>
  </si>
  <si>
    <t>2.27,850</t>
  </si>
  <si>
    <t>2.34,650</t>
  </si>
  <si>
    <t>2.33,810</t>
  </si>
  <si>
    <t>2.29,580</t>
  </si>
  <si>
    <t>2.41,780</t>
  </si>
  <si>
    <t>2.35,400</t>
  </si>
  <si>
    <t>2.27,920</t>
  </si>
  <si>
    <t>B</t>
  </si>
  <si>
    <t>2.50,620</t>
  </si>
  <si>
    <t>2.34,110</t>
  </si>
  <si>
    <t>2.30,080</t>
  </si>
  <si>
    <t>2.51,020</t>
  </si>
  <si>
    <t>2.23,230</t>
  </si>
  <si>
    <t>2.29,200</t>
  </si>
  <si>
    <t>2.51,340</t>
  </si>
  <si>
    <t>2.34,990</t>
  </si>
  <si>
    <t>2.39,730</t>
  </si>
  <si>
    <t>2.51,520</t>
  </si>
  <si>
    <t>2.30,270</t>
  </si>
  <si>
    <t>2.51,870</t>
  </si>
  <si>
    <t>2.36,140</t>
  </si>
  <si>
    <t>2.41,420</t>
  </si>
  <si>
    <t>2.53,340</t>
  </si>
  <si>
    <t>Р.Мордовия</t>
  </si>
  <si>
    <t>2.31,700</t>
  </si>
  <si>
    <t>2.42,790</t>
  </si>
  <si>
    <t>2.36,180</t>
  </si>
  <si>
    <t>2.32,100</t>
  </si>
  <si>
    <t>2.32,300</t>
  </si>
  <si>
    <t xml:space="preserve">Чебан Сергей </t>
  </si>
  <si>
    <t>2.31,820</t>
  </si>
  <si>
    <t>2.45,700</t>
  </si>
  <si>
    <t>2.34,790</t>
  </si>
  <si>
    <t>2.34,240</t>
  </si>
  <si>
    <t>2.23,620</t>
  </si>
  <si>
    <t>2.32,340</t>
  </si>
  <si>
    <t>2.47,570</t>
  </si>
  <si>
    <t>2.34,810</t>
  </si>
  <si>
    <t>2.44,930</t>
  </si>
  <si>
    <t>Доркин Федор</t>
  </si>
  <si>
    <t>2.35,450</t>
  </si>
  <si>
    <t>2.38,930</t>
  </si>
  <si>
    <t>2.28,650</t>
  </si>
  <si>
    <t>2.25,520</t>
  </si>
  <si>
    <t>2.29,240</t>
  </si>
  <si>
    <t>2.36,370</t>
  </si>
  <si>
    <t>2.41,900</t>
  </si>
  <si>
    <t>2.49,180</t>
  </si>
  <si>
    <t>2.49,090</t>
  </si>
  <si>
    <t>2.36,430</t>
  </si>
  <si>
    <t>2.45,140</t>
  </si>
  <si>
    <t>Назаров Дмитрий</t>
  </si>
  <si>
    <t>2.36,390</t>
  </si>
  <si>
    <t>2.45,840</t>
  </si>
  <si>
    <t>Улицкий Никита</t>
  </si>
  <si>
    <t>Смоленская область</t>
  </si>
  <si>
    <t>2.29,490</t>
  </si>
  <si>
    <t>2.36,300</t>
  </si>
  <si>
    <t>3.11,870</t>
  </si>
  <si>
    <t>Дудин Алексей</t>
  </si>
  <si>
    <t>2.36,960</t>
  </si>
  <si>
    <t>Махмутов Артур</t>
  </si>
  <si>
    <t>2.26,270</t>
  </si>
  <si>
    <t>3.12,710</t>
  </si>
  <si>
    <t>2.51,740</t>
  </si>
  <si>
    <t>2.36,520</t>
  </si>
  <si>
    <t>2.30,840</t>
  </si>
  <si>
    <t>Домчев Владислав</t>
  </si>
  <si>
    <t>2.38,460</t>
  </si>
  <si>
    <t>2.44,140</t>
  </si>
  <si>
    <t>2.35,780</t>
  </si>
  <si>
    <t>2.31,840</t>
  </si>
  <si>
    <t>2.31,810</t>
  </si>
  <si>
    <t>2.55,870</t>
  </si>
  <si>
    <t>2.46,400</t>
  </si>
  <si>
    <t>Тренин Алексей</t>
  </si>
  <si>
    <t xml:space="preserve">Москва                              </t>
  </si>
  <si>
    <t>3.06,020</t>
  </si>
  <si>
    <t>2.36,340</t>
  </si>
  <si>
    <t>43,300</t>
  </si>
  <si>
    <t>43,680</t>
  </si>
  <si>
    <t>42,600</t>
  </si>
  <si>
    <t>42,900</t>
  </si>
  <si>
    <t>43,310</t>
  </si>
  <si>
    <t>42,300</t>
  </si>
  <si>
    <t>42,520</t>
  </si>
  <si>
    <t>43,210</t>
  </si>
  <si>
    <t>43,650</t>
  </si>
  <si>
    <t>43,400</t>
  </si>
  <si>
    <t>42,820</t>
  </si>
  <si>
    <t>43,370</t>
  </si>
  <si>
    <t>42,610</t>
  </si>
  <si>
    <t>42,650</t>
  </si>
  <si>
    <t>43,030</t>
  </si>
  <si>
    <t>43,200</t>
  </si>
  <si>
    <t>43,580</t>
  </si>
  <si>
    <t>43,810</t>
  </si>
  <si>
    <t>43,840</t>
  </si>
  <si>
    <t>45,990</t>
  </si>
  <si>
    <t>43,490</t>
  </si>
  <si>
    <t>42,870</t>
  </si>
  <si>
    <t>43,920</t>
  </si>
  <si>
    <t>43,700</t>
  </si>
  <si>
    <t>43,610</t>
  </si>
  <si>
    <t>42,460</t>
  </si>
  <si>
    <t>43,050</t>
  </si>
  <si>
    <t>43,990</t>
  </si>
  <si>
    <t>44,870</t>
  </si>
  <si>
    <t>42,920</t>
  </si>
  <si>
    <t>43,620</t>
  </si>
  <si>
    <t>43,870</t>
  </si>
  <si>
    <t>43,710</t>
  </si>
  <si>
    <t>44,550</t>
  </si>
  <si>
    <t>54,960</t>
  </si>
  <si>
    <t>43,780</t>
  </si>
  <si>
    <t>43,180</t>
  </si>
  <si>
    <t>45,050</t>
  </si>
  <si>
    <t>44,140</t>
  </si>
  <si>
    <t>44,910</t>
  </si>
  <si>
    <t>45,030</t>
  </si>
  <si>
    <t>5(2)</t>
  </si>
  <si>
    <t>44,700</t>
  </si>
  <si>
    <t>44,680</t>
  </si>
  <si>
    <t>Емашев Владислав</t>
  </si>
  <si>
    <t>Р.Башкортостан</t>
  </si>
  <si>
    <t>45,020</t>
  </si>
  <si>
    <t>44,980</t>
  </si>
  <si>
    <t>44,820</t>
  </si>
  <si>
    <t>44,350</t>
  </si>
  <si>
    <t>45,110</t>
  </si>
  <si>
    <t>44,960</t>
  </si>
  <si>
    <t>44,110</t>
  </si>
  <si>
    <t>44,570</t>
  </si>
  <si>
    <t>45,400</t>
  </si>
  <si>
    <t>45,200</t>
  </si>
  <si>
    <t>45,810</t>
  </si>
  <si>
    <t>45,840</t>
  </si>
  <si>
    <t>46,210</t>
  </si>
  <si>
    <t>58,270</t>
  </si>
  <si>
    <t>45,170</t>
  </si>
  <si>
    <t>44,020</t>
  </si>
  <si>
    <t>46,110</t>
  </si>
  <si>
    <t>64,490</t>
  </si>
  <si>
    <t>45,650</t>
  </si>
  <si>
    <t>47,300</t>
  </si>
  <si>
    <t>48,620</t>
  </si>
  <si>
    <t>46,370</t>
  </si>
  <si>
    <t>46,340</t>
  </si>
  <si>
    <t>46,930</t>
  </si>
  <si>
    <t>46,790</t>
  </si>
  <si>
    <t>45,270</t>
  </si>
  <si>
    <t>62,210</t>
  </si>
  <si>
    <t>56,110</t>
  </si>
  <si>
    <t>45,740</t>
  </si>
  <si>
    <t>47,960</t>
  </si>
  <si>
    <t>46,400</t>
  </si>
  <si>
    <t>45,120</t>
  </si>
  <si>
    <t>66,650</t>
  </si>
  <si>
    <t>DNF</t>
  </si>
  <si>
    <t>07 апреля 2015 г.</t>
  </si>
  <si>
    <t>1000 метров</t>
  </si>
  <si>
    <t xml:space="preserve">Позиция </t>
  </si>
  <si>
    <t>2.01,040</t>
  </si>
  <si>
    <t>1.38,050</t>
  </si>
  <si>
    <t>1.38,960</t>
  </si>
  <si>
    <t>1.48,580</t>
  </si>
  <si>
    <t>1.41,340</t>
  </si>
  <si>
    <t>1.41,860</t>
  </si>
  <si>
    <t>1.39,210</t>
  </si>
  <si>
    <t>1.48,710</t>
  </si>
  <si>
    <t>1.40,960</t>
  </si>
  <si>
    <t>1.39,430</t>
  </si>
  <si>
    <t>1.47,870</t>
  </si>
  <si>
    <t>1.49,140</t>
  </si>
  <si>
    <t>1.42,140</t>
  </si>
  <si>
    <t>1.41,820</t>
  </si>
  <si>
    <t>1.48,460</t>
  </si>
  <si>
    <t>1.49,240</t>
  </si>
  <si>
    <t>1.37,740</t>
  </si>
  <si>
    <t>1.56,210</t>
  </si>
  <si>
    <t>1.47,680</t>
  </si>
  <si>
    <t>1.49,890</t>
  </si>
  <si>
    <t>1.41,020</t>
  </si>
  <si>
    <t>1.39,370</t>
  </si>
  <si>
    <t>1.40,870</t>
  </si>
  <si>
    <t>1.44,870</t>
  </si>
  <si>
    <t>1.41,520</t>
  </si>
  <si>
    <t>1.56,680</t>
  </si>
  <si>
    <t>1.58,870</t>
  </si>
  <si>
    <t>1.45,110</t>
  </si>
  <si>
    <t>1.41,840</t>
  </si>
  <si>
    <t>1.39,520</t>
  </si>
  <si>
    <t>1.41,050</t>
  </si>
  <si>
    <t>1.45,490</t>
  </si>
  <si>
    <t>1.42,600</t>
  </si>
  <si>
    <t>2.01,460</t>
  </si>
  <si>
    <t>1.40,550</t>
  </si>
  <si>
    <t>1.38,690</t>
  </si>
  <si>
    <t>1.39,700</t>
  </si>
  <si>
    <t>1.41,410</t>
  </si>
  <si>
    <t>1.56,870</t>
  </si>
  <si>
    <t>1.38,520</t>
  </si>
  <si>
    <t>1.57,340</t>
  </si>
  <si>
    <t>1.42,750</t>
  </si>
  <si>
    <t>1.41,430</t>
  </si>
  <si>
    <t>1.42,020</t>
  </si>
  <si>
    <t>1.42,400</t>
  </si>
  <si>
    <t>1.42,860</t>
  </si>
  <si>
    <t>2.02,460</t>
  </si>
  <si>
    <t>3р</t>
  </si>
  <si>
    <t>1.43,020</t>
  </si>
  <si>
    <t>1.43,080</t>
  </si>
  <si>
    <t>1.44,780</t>
  </si>
  <si>
    <t>1.45,370</t>
  </si>
  <si>
    <t>1.45,740</t>
  </si>
  <si>
    <t>2.03,020</t>
  </si>
  <si>
    <t>1.43,180</t>
  </si>
  <si>
    <t>1.46,580</t>
  </si>
  <si>
    <t>1.46,740</t>
  </si>
  <si>
    <t>1.47,650</t>
  </si>
  <si>
    <t>1.31,140</t>
  </si>
  <si>
    <t>1.36,710</t>
  </si>
  <si>
    <t>1.28,550</t>
  </si>
  <si>
    <t>1.35,400</t>
  </si>
  <si>
    <t>1.35,250</t>
  </si>
  <si>
    <t>1.35,480</t>
  </si>
  <si>
    <t>1.32,140</t>
  </si>
  <si>
    <t>1.35,450</t>
  </si>
  <si>
    <t>1.30,770</t>
  </si>
  <si>
    <t>1.31,050</t>
  </si>
  <si>
    <t>1.32,650</t>
  </si>
  <si>
    <t>1.35,500</t>
  </si>
  <si>
    <t>1.32,810</t>
  </si>
  <si>
    <t>1.50,550</t>
  </si>
  <si>
    <t>1.28,370</t>
  </si>
  <si>
    <t>1.43,400</t>
  </si>
  <si>
    <t>1.33,340</t>
  </si>
  <si>
    <t>3ADV</t>
  </si>
  <si>
    <t>1.34,240</t>
  </si>
  <si>
    <t>1.29,650</t>
  </si>
  <si>
    <t>1.38,840</t>
  </si>
  <si>
    <t>1.50,710</t>
  </si>
  <si>
    <t>1.32,700</t>
  </si>
  <si>
    <t>1.30,710</t>
  </si>
  <si>
    <t>1.31,100</t>
  </si>
  <si>
    <t>1.31,610</t>
  </si>
  <si>
    <t>1.31,900</t>
  </si>
  <si>
    <t>1.31,520</t>
  </si>
  <si>
    <t>1.33,550</t>
  </si>
  <si>
    <t>1.37,520</t>
  </si>
  <si>
    <t>1.31,880</t>
  </si>
  <si>
    <t>1.31,780</t>
  </si>
  <si>
    <t>1.32,090</t>
  </si>
  <si>
    <t>1.38,240</t>
  </si>
  <si>
    <t>1.40,620</t>
  </si>
  <si>
    <t>1.33,430</t>
  </si>
  <si>
    <t>1.38,540</t>
  </si>
  <si>
    <t>1.33,370</t>
  </si>
  <si>
    <t>1.50,890</t>
  </si>
  <si>
    <t>1.34,270</t>
  </si>
  <si>
    <t>1.33,650</t>
  </si>
  <si>
    <t>1.32,580</t>
  </si>
  <si>
    <t>1.38,650</t>
  </si>
  <si>
    <t>1.39,270</t>
  </si>
  <si>
    <t>4ADV</t>
  </si>
  <si>
    <t>1.42,330</t>
  </si>
  <si>
    <t>1.35,080</t>
  </si>
  <si>
    <t>1.34,430</t>
  </si>
  <si>
    <t>1.34,700</t>
  </si>
  <si>
    <t>1.38,740</t>
  </si>
  <si>
    <t>1.39,970</t>
  </si>
  <si>
    <t>1.32,150</t>
  </si>
  <si>
    <t>1.34,180</t>
  </si>
  <si>
    <t>1.34,760</t>
  </si>
  <si>
    <t>1.40,140</t>
  </si>
  <si>
    <t>1.42,960</t>
  </si>
  <si>
    <t>1.35,220</t>
  </si>
  <si>
    <t>1.40,460</t>
  </si>
  <si>
    <t>1.44,050</t>
  </si>
  <si>
    <t>1.40,570</t>
  </si>
</sst>
</file>

<file path=xl/styles.xml><?xml version="1.0" encoding="utf-8"?>
<styleSheet xmlns="http://schemas.openxmlformats.org/spreadsheetml/2006/main">
  <numFmts count="2">
    <numFmt numFmtId="164" formatCode="m/ss.000"/>
    <numFmt numFmtId="165" formatCode="0.000"/>
  </numFmts>
  <fonts count="18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Cambria"/>
      <family val="1"/>
      <charset val="204"/>
    </font>
    <font>
      <sz val="10"/>
      <name val="Times New Roman"/>
      <family val="1"/>
      <charset val="204"/>
    </font>
    <font>
      <b/>
      <sz val="18"/>
      <name val="Cambria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1" fontId="3" fillId="0" borderId="17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 wrapText="1"/>
    </xf>
    <xf numFmtId="0" fontId="3" fillId="0" borderId="0" xfId="0" applyFont="1" applyBorder="1"/>
    <xf numFmtId="0" fontId="3" fillId="0" borderId="25" xfId="0" applyFont="1" applyBorder="1"/>
    <xf numFmtId="0" fontId="3" fillId="0" borderId="20" xfId="0" applyFont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9" xfId="0" applyFont="1" applyBorder="1" applyAlignment="1">
      <alignment horizontal="center"/>
    </xf>
    <xf numFmtId="1" fontId="3" fillId="0" borderId="30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165" fontId="3" fillId="0" borderId="29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left"/>
    </xf>
    <xf numFmtId="0" fontId="10" fillId="0" borderId="45" xfId="0" applyFont="1" applyBorder="1"/>
    <xf numFmtId="0" fontId="0" fillId="0" borderId="0" xfId="0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/>
    </xf>
    <xf numFmtId="49" fontId="8" fillId="0" borderId="49" xfId="0" applyNumberFormat="1" applyFont="1" applyBorder="1" applyAlignment="1">
      <alignment horizontal="left" vertical="top"/>
    </xf>
    <xf numFmtId="49" fontId="8" fillId="0" borderId="49" xfId="0" applyNumberFormat="1" applyFont="1" applyBorder="1" applyAlignment="1">
      <alignment horizontal="center" vertical="top"/>
    </xf>
    <xf numFmtId="0" fontId="8" fillId="0" borderId="49" xfId="0" applyFont="1" applyBorder="1" applyAlignment="1">
      <alignment horizontal="left" vertical="top" wrapText="1"/>
    </xf>
    <xf numFmtId="0" fontId="8" fillId="0" borderId="49" xfId="0" applyFont="1" applyBorder="1" applyAlignment="1">
      <alignment vertical="top" wrapText="1"/>
    </xf>
    <xf numFmtId="0" fontId="8" fillId="0" borderId="49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/>
    </xf>
    <xf numFmtId="0" fontId="3" fillId="0" borderId="49" xfId="0" applyFont="1" applyBorder="1" applyAlignment="1">
      <alignment horizontal="right" vertical="center" wrapText="1"/>
    </xf>
    <xf numFmtId="0" fontId="3" fillId="0" borderId="49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25" xfId="0" applyFont="1" applyBorder="1" applyAlignment="1">
      <alignment horizontal="center"/>
    </xf>
    <xf numFmtId="49" fontId="8" fillId="0" borderId="25" xfId="0" applyNumberFormat="1" applyFont="1" applyBorder="1" applyAlignment="1">
      <alignment horizontal="left" vertical="top"/>
    </xf>
    <xf numFmtId="0" fontId="3" fillId="0" borderId="25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top"/>
    </xf>
    <xf numFmtId="0" fontId="7" fillId="0" borderId="24" xfId="0" applyFont="1" applyBorder="1" applyAlignment="1">
      <alignment horizontal="center"/>
    </xf>
    <xf numFmtId="49" fontId="8" fillId="0" borderId="24" xfId="0" applyNumberFormat="1" applyFont="1" applyBorder="1" applyAlignment="1">
      <alignment horizontal="left" vertical="top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5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top"/>
    </xf>
    <xf numFmtId="0" fontId="8" fillId="0" borderId="24" xfId="0" applyFont="1" applyBorder="1" applyAlignment="1">
      <alignment horizontal="left" vertical="top" wrapText="1"/>
    </xf>
    <xf numFmtId="0" fontId="8" fillId="0" borderId="24" xfId="0" applyFont="1" applyBorder="1" applyAlignment="1">
      <alignment vertical="top" wrapText="1"/>
    </xf>
    <xf numFmtId="0" fontId="3" fillId="0" borderId="49" xfId="0" applyFont="1" applyBorder="1" applyAlignment="1">
      <alignment horizontal="right" vertical="center"/>
    </xf>
    <xf numFmtId="0" fontId="8" fillId="0" borderId="25" xfId="0" applyFont="1" applyBorder="1" applyAlignment="1">
      <alignment vertical="top" wrapText="1"/>
    </xf>
    <xf numFmtId="0" fontId="7" fillId="0" borderId="24" xfId="0" applyFont="1" applyBorder="1" applyAlignment="1"/>
    <xf numFmtId="0" fontId="8" fillId="0" borderId="25" xfId="0" applyFont="1" applyBorder="1" applyAlignment="1"/>
    <xf numFmtId="49" fontId="3" fillId="0" borderId="49" xfId="0" applyNumberFormat="1" applyFont="1" applyFill="1" applyBorder="1" applyAlignment="1">
      <alignment horizontal="left" vertical="center" wrapText="1"/>
    </xf>
    <xf numFmtId="49" fontId="3" fillId="0" borderId="49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/>
    </xf>
    <xf numFmtId="0" fontId="3" fillId="0" borderId="0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49" xfId="0" applyNumberFormat="1" applyFont="1" applyFill="1" applyBorder="1" applyAlignment="1">
      <alignment vertical="center" wrapText="1"/>
    </xf>
    <xf numFmtId="49" fontId="12" fillId="0" borderId="4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top" wrapText="1"/>
    </xf>
    <xf numFmtId="0" fontId="8" fillId="0" borderId="0" xfId="0" applyFont="1"/>
    <xf numFmtId="0" fontId="3" fillId="0" borderId="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0" xfId="0" applyBorder="1"/>
    <xf numFmtId="0" fontId="8" fillId="0" borderId="49" xfId="0" applyFont="1" applyBorder="1" applyAlignment="1">
      <alignment horizontal="left" vertical="center" wrapText="1"/>
    </xf>
    <xf numFmtId="0" fontId="8" fillId="0" borderId="49" xfId="0" applyFont="1" applyBorder="1" applyAlignment="1">
      <alignment vertical="center"/>
    </xf>
    <xf numFmtId="0" fontId="8" fillId="0" borderId="4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right" vertical="center"/>
    </xf>
    <xf numFmtId="1" fontId="8" fillId="0" borderId="25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left" vertical="center" wrapText="1"/>
    </xf>
    <xf numFmtId="49" fontId="8" fillId="0" borderId="24" xfId="0" applyNumberFormat="1" applyFont="1" applyBorder="1" applyAlignment="1">
      <alignment horizontal="left" vertical="center"/>
    </xf>
    <xf numFmtId="0" fontId="11" fillId="0" borderId="24" xfId="0" applyFont="1" applyBorder="1" applyAlignment="1"/>
    <xf numFmtId="0" fontId="8" fillId="0" borderId="25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11" fillId="0" borderId="49" xfId="0" applyFont="1" applyBorder="1" applyAlignment="1"/>
    <xf numFmtId="0" fontId="7" fillId="0" borderId="49" xfId="0" applyFont="1" applyBorder="1" applyAlignment="1"/>
    <xf numFmtId="0" fontId="8" fillId="0" borderId="4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1" fontId="8" fillId="0" borderId="49" xfId="0" applyNumberFormat="1" applyFont="1" applyBorder="1" applyAlignment="1">
      <alignment horizontal="right" vertical="center"/>
    </xf>
    <xf numFmtId="49" fontId="8" fillId="0" borderId="49" xfId="0" applyNumberFormat="1" applyFont="1" applyFill="1" applyBorder="1" applyAlignment="1">
      <alignment vertical="center" wrapText="1"/>
    </xf>
    <xf numFmtId="49" fontId="8" fillId="0" borderId="4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left" vertical="center"/>
    </xf>
    <xf numFmtId="14" fontId="8" fillId="0" borderId="24" xfId="0" applyNumberFormat="1" applyFont="1" applyBorder="1" applyAlignment="1">
      <alignment vertical="center"/>
    </xf>
    <xf numFmtId="0" fontId="8" fillId="0" borderId="24" xfId="0" applyFont="1" applyBorder="1" applyAlignment="1">
      <alignment horizontal="center" vertical="center" wrapText="1"/>
    </xf>
    <xf numFmtId="0" fontId="1" fillId="0" borderId="0" xfId="0" applyFont="1"/>
    <xf numFmtId="49" fontId="8" fillId="0" borderId="49" xfId="0" applyNumberFormat="1" applyFont="1" applyBorder="1" applyAlignment="1">
      <alignment horizontal="left" vertical="center"/>
    </xf>
    <xf numFmtId="49" fontId="8" fillId="0" borderId="25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vertical="center"/>
    </xf>
    <xf numFmtId="0" fontId="8" fillId="0" borderId="49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2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9" fontId="3" fillId="0" borderId="20" xfId="0" applyNumberFormat="1" applyFont="1" applyBorder="1" applyAlignment="1">
      <alignment horizontal="left" vertical="center" wrapText="1"/>
    </xf>
    <xf numFmtId="0" fontId="3" fillId="0" borderId="20" xfId="0" applyFont="1" applyBorder="1"/>
    <xf numFmtId="0" fontId="0" fillId="0" borderId="0" xfId="0" applyAlignment="1">
      <alignment horizontal="center"/>
    </xf>
    <xf numFmtId="3" fontId="3" fillId="0" borderId="22" xfId="0" applyNumberFormat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29" xfId="0" applyFont="1" applyBorder="1" applyAlignment="1">
      <alignment vertical="center" wrapText="1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164" fontId="3" fillId="0" borderId="72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0" fontId="3" fillId="0" borderId="2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 textRotation="90" wrapText="1"/>
    </xf>
    <xf numFmtId="0" fontId="3" fillId="0" borderId="60" xfId="0" applyFont="1" applyBorder="1" applyAlignment="1">
      <alignment horizontal="center" textRotation="90" wrapText="1"/>
    </xf>
    <xf numFmtId="0" fontId="3" fillId="0" borderId="32" xfId="0" applyFont="1" applyBorder="1" applyAlignment="1">
      <alignment horizontal="center" textRotation="90" wrapText="1"/>
    </xf>
    <xf numFmtId="0" fontId="3" fillId="0" borderId="61" xfId="0" applyFont="1" applyBorder="1" applyAlignment="1">
      <alignment horizontal="center" textRotation="90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63" xfId="0" applyFont="1" applyBorder="1" applyAlignment="1">
      <alignment horizontal="center" textRotation="90"/>
    </xf>
    <xf numFmtId="0" fontId="3" fillId="0" borderId="34" xfId="0" applyFont="1" applyBorder="1" applyAlignment="1">
      <alignment horizontal="center" textRotation="90"/>
    </xf>
    <xf numFmtId="0" fontId="3" fillId="0" borderId="64" xfId="0" applyFont="1" applyBorder="1" applyAlignment="1">
      <alignment horizontal="center" textRotation="90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1" fillId="0" borderId="5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5" xfId="0" applyFont="1" applyBorder="1" applyAlignment="1">
      <alignment horizontal="right"/>
    </xf>
    <xf numFmtId="0" fontId="7" fillId="0" borderId="49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47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120650</xdr:colOff>
      <xdr:row>0</xdr:row>
      <xdr:rowOff>149225</xdr:rowOff>
    </xdr:from>
    <xdr:to>
      <xdr:col>13</xdr:col>
      <xdr:colOff>365125</xdr:colOff>
      <xdr:row>3</xdr:row>
      <xdr:rowOff>92075</xdr:rowOff>
    </xdr:to>
    <xdr:pic>
      <xdr:nvPicPr>
        <xdr:cNvPr id="2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9250" y="149225"/>
          <a:ext cx="5778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</xdr:row>
      <xdr:rowOff>6350</xdr:rowOff>
    </xdr:from>
    <xdr:to>
      <xdr:col>2</xdr:col>
      <xdr:colOff>663575</xdr:colOff>
      <xdr:row>3</xdr:row>
      <xdr:rowOff>22225</xdr:rowOff>
    </xdr:to>
    <xdr:pic>
      <xdr:nvPicPr>
        <xdr:cNvPr id="3" name="Рисунок 5" descr="russkating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06375"/>
          <a:ext cx="1073150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152400</xdr:rowOff>
    </xdr:from>
    <xdr:to>
      <xdr:col>15</xdr:col>
      <xdr:colOff>142875</xdr:colOff>
      <xdr:row>3</xdr:row>
      <xdr:rowOff>95250</xdr:rowOff>
    </xdr:to>
    <xdr:pic>
      <xdr:nvPicPr>
        <xdr:cNvPr id="2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43850" y="152400"/>
          <a:ext cx="571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0</xdr:row>
      <xdr:rowOff>180975</xdr:rowOff>
    </xdr:from>
    <xdr:to>
      <xdr:col>2</xdr:col>
      <xdr:colOff>933450</xdr:colOff>
      <xdr:row>2</xdr:row>
      <xdr:rowOff>276225</xdr:rowOff>
    </xdr:to>
    <xdr:pic>
      <xdr:nvPicPr>
        <xdr:cNvPr id="3" name="Рисунок 5" descr="russkating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" y="180975"/>
          <a:ext cx="10668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361950</xdr:colOff>
      <xdr:row>1</xdr:row>
      <xdr:rowOff>0</xdr:rowOff>
    </xdr:from>
    <xdr:to>
      <xdr:col>16</xdr:col>
      <xdr:colOff>161925</xdr:colOff>
      <xdr:row>3</xdr:row>
      <xdr:rowOff>142875</xdr:rowOff>
    </xdr:to>
    <xdr:pic>
      <xdr:nvPicPr>
        <xdr:cNvPr id="2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1025" y="200025"/>
          <a:ext cx="571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733425</xdr:colOff>
      <xdr:row>3</xdr:row>
      <xdr:rowOff>9525</xdr:rowOff>
    </xdr:to>
    <xdr:pic>
      <xdr:nvPicPr>
        <xdr:cNvPr id="3" name="Рисунок 5" descr="russkating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200025"/>
          <a:ext cx="10668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335280</xdr:colOff>
      <xdr:row>0</xdr:row>
      <xdr:rowOff>7620</xdr:rowOff>
    </xdr:from>
    <xdr:to>
      <xdr:col>14</xdr:col>
      <xdr:colOff>335280</xdr:colOff>
      <xdr:row>3</xdr:row>
      <xdr:rowOff>15240</xdr:rowOff>
    </xdr:to>
    <xdr:pic>
      <xdr:nvPicPr>
        <xdr:cNvPr id="2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2560" y="7620"/>
          <a:ext cx="61722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2</xdr:col>
      <xdr:colOff>373380</xdr:colOff>
      <xdr:row>2</xdr:row>
      <xdr:rowOff>99060</xdr:rowOff>
    </xdr:to>
    <xdr:pic>
      <xdr:nvPicPr>
        <xdr:cNvPr id="3" name="Рисунок 4" descr="russkating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0287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243840</xdr:colOff>
      <xdr:row>0</xdr:row>
      <xdr:rowOff>60960</xdr:rowOff>
    </xdr:from>
    <xdr:to>
      <xdr:col>17</xdr:col>
      <xdr:colOff>365760</xdr:colOff>
      <xdr:row>3</xdr:row>
      <xdr:rowOff>22860</xdr:rowOff>
    </xdr:to>
    <xdr:pic>
      <xdr:nvPicPr>
        <xdr:cNvPr id="2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14460" y="60960"/>
          <a:ext cx="6629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76200</xdr:rowOff>
    </xdr:from>
    <xdr:to>
      <xdr:col>2</xdr:col>
      <xdr:colOff>632460</xdr:colOff>
      <xdr:row>2</xdr:row>
      <xdr:rowOff>144780</xdr:rowOff>
    </xdr:to>
    <xdr:pic>
      <xdr:nvPicPr>
        <xdr:cNvPr id="3" name="Рисунок 4" descr="russkating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820" y="76200"/>
          <a:ext cx="10515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297180</xdr:colOff>
      <xdr:row>0</xdr:row>
      <xdr:rowOff>45720</xdr:rowOff>
    </xdr:from>
    <xdr:to>
      <xdr:col>17</xdr:col>
      <xdr:colOff>312420</xdr:colOff>
      <xdr:row>3</xdr:row>
      <xdr:rowOff>60960</xdr:rowOff>
    </xdr:to>
    <xdr:pic>
      <xdr:nvPicPr>
        <xdr:cNvPr id="2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05900" y="45720"/>
          <a:ext cx="5943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45720</xdr:rowOff>
    </xdr:from>
    <xdr:to>
      <xdr:col>2</xdr:col>
      <xdr:colOff>723900</xdr:colOff>
      <xdr:row>2</xdr:row>
      <xdr:rowOff>175260</xdr:rowOff>
    </xdr:to>
    <xdr:pic>
      <xdr:nvPicPr>
        <xdr:cNvPr id="3" name="Рисунок 4" descr="russkating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" y="45720"/>
          <a:ext cx="119634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695325</xdr:colOff>
      <xdr:row>2</xdr:row>
      <xdr:rowOff>152400</xdr:rowOff>
    </xdr:to>
    <xdr:pic>
      <xdr:nvPicPr>
        <xdr:cNvPr id="2" name="Рисунок 1" descr="russkati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038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28575</xdr:rowOff>
    </xdr:from>
    <xdr:to>
      <xdr:col>12</xdr:col>
      <xdr:colOff>304800</xdr:colOff>
      <xdr:row>2</xdr:row>
      <xdr:rowOff>276225</xdr:rowOff>
    </xdr:to>
    <xdr:pic>
      <xdr:nvPicPr>
        <xdr:cNvPr id="3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67525" y="28575"/>
          <a:ext cx="600075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609600</xdr:colOff>
      <xdr:row>2</xdr:row>
      <xdr:rowOff>190500</xdr:rowOff>
    </xdr:to>
    <xdr:pic>
      <xdr:nvPicPr>
        <xdr:cNvPr id="2" name="Рисунок 1" descr="russkati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9810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447675</xdr:colOff>
      <xdr:row>0</xdr:row>
      <xdr:rowOff>47625</xdr:rowOff>
    </xdr:from>
    <xdr:to>
      <xdr:col>12</xdr:col>
      <xdr:colOff>314325</xdr:colOff>
      <xdr:row>3</xdr:row>
      <xdr:rowOff>28575</xdr:rowOff>
    </xdr:to>
    <xdr:pic>
      <xdr:nvPicPr>
        <xdr:cNvPr id="3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0" y="47625"/>
          <a:ext cx="619125" cy="647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56;%20&#1102;&#1085;&#1080;&#1086;&#1088;&#1099;%20&#1057;.&#1055;&#1077;&#1090;&#1077;&#1088;&#1073;&#1091;&#1088;&#1075;\&#1056;&#1077;&#1079;&#1091;&#1083;&#1100;&#1090;&#1072;&#1090;&#1099;%20(&#1101;&#1089;&#1090;&#1072;&#1092;&#1077;&#1090;&#1099;)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86;&#1080;%20&#1076;&#1086;&#1082;&#1091;&#1084;&#1077;&#1085;&#1090;&#1099;\&#1055;&#1088;&#1086;&#1090;&#1086;&#1082;&#1086;&#1083;&#1099;%20&#1096;&#1086;&#1088;&#1090;%20&#1088;&#1086;&#1089;&#1089;&#1080;&#1103;\&#1057;&#1077;&#1084;&#1080;&#1085;&#1072;&#1088;%20&#1050;&#1086;&#1083;&#1086;&#1084;&#1085;&#1072;%202014\&#1076;&#1083;&#1103;%20&#1091;&#1095;&#1072;&#1089;&#1090;&#1085;&#1080;&#1082;&#1086;&#1074;%20&#1089;&#1077;&#1084;&#1080;&#1085;&#1072;&#1088;&#1072;\&#1055;&#1088;&#1086;&#1090;&#1086;&#1082;&#1086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56;%20&#1102;&#1085;&#1080;&#1086;&#1088;&#1099;%20&#1057;.&#1055;&#1077;&#1090;&#1077;&#1088;&#1073;&#1091;&#1088;&#1075;\&#1056;&#1077;&#1079;&#1091;&#1083;&#1100;&#1090;&#1072;&#1090;&#1099;%20(&#1084;&#1091;&#1078;&#1095;&#1080;&#1085;&#1099;%20&#1080;%20&#1078;&#1077;&#1085;&#1097;&#1080;&#1085;&#1099;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едвар. муж."/>
      <sheetName val="финал М"/>
      <sheetName val="Предвар. жен."/>
      <sheetName val="финал Ж"/>
      <sheetName val="итог муж."/>
      <sheetName val="итог жен."/>
      <sheetName val="const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C23">
            <v>268</v>
          </cell>
        </row>
        <row r="24">
          <cell r="C24">
            <v>280</v>
          </cell>
        </row>
        <row r="25">
          <cell r="C25">
            <v>305</v>
          </cell>
        </row>
        <row r="26">
          <cell r="C26">
            <v>315</v>
          </cell>
        </row>
        <row r="27">
          <cell r="C27">
            <v>330</v>
          </cell>
        </row>
        <row r="28">
          <cell r="C28">
            <v>259.89999999999998</v>
          </cell>
        </row>
        <row r="29">
          <cell r="C29">
            <v>270</v>
          </cell>
        </row>
        <row r="30">
          <cell r="C30">
            <v>290</v>
          </cell>
        </row>
        <row r="31">
          <cell r="C31">
            <v>300</v>
          </cell>
        </row>
        <row r="32">
          <cell r="C32">
            <v>315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1500"/>
      <sheetName val="500"/>
      <sheetName val="1000"/>
      <sheetName val="суперфинал"/>
      <sheetName val="протокол женщины"/>
      <sheetName val="протокол мужчины"/>
      <sheetName val="итоговый"/>
      <sheetName val="const"/>
      <sheetName val="Hel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C22">
            <v>150</v>
          </cell>
        </row>
        <row r="23">
          <cell r="C23">
            <v>158</v>
          </cell>
        </row>
        <row r="24">
          <cell r="C24">
            <v>165</v>
          </cell>
        </row>
        <row r="25">
          <cell r="C25">
            <v>172</v>
          </cell>
        </row>
        <row r="26">
          <cell r="C26">
            <v>180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000"/>
      <sheetName val="500"/>
      <sheetName val="800"/>
      <sheetName val="1500"/>
      <sheetName val="un"/>
      <sheetName val="un1500"/>
      <sheetName val="un 500"/>
      <sheetName val="un 1000"/>
      <sheetName val="dev"/>
      <sheetName val="const"/>
      <sheetName val="Результаты (мужчины и женщины)1"/>
    </sheetNames>
    <definedNames>
      <definedName name="Сортировка_4_дистанции_Юноши"/>
      <definedName name="Сумма_Юноши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Первенство России по шорт-треку среди юниоров</v>
          </cell>
        </row>
        <row r="3">
          <cell r="C3" t="str">
            <v>(отдельные дистанции и эстафета)</v>
          </cell>
        </row>
        <row r="4">
          <cell r="C4" t="str">
            <v xml:space="preserve">Министерство спорта Российской Федерации </v>
          </cell>
        </row>
        <row r="5">
          <cell r="C5" t="str">
            <v>Союз Конькобежцев России</v>
          </cell>
        </row>
        <row r="7">
          <cell r="C7" t="str">
            <v>05 апреля 2015 г.</v>
          </cell>
        </row>
        <row r="8">
          <cell r="C8" t="str">
            <v>06 апреля 2015 г.</v>
          </cell>
        </row>
        <row r="9">
          <cell r="C9" t="str">
            <v>07 апреля 2015 г.</v>
          </cell>
        </row>
        <row r="11">
          <cell r="C11" t="str">
            <v>ЮНИОРЫ</v>
          </cell>
        </row>
        <row r="15">
          <cell r="C15" t="str">
            <v>1500 метров</v>
          </cell>
        </row>
        <row r="16">
          <cell r="C16" t="str">
            <v>500 метров</v>
          </cell>
        </row>
        <row r="17">
          <cell r="C17" t="str">
            <v>1000 метров</v>
          </cell>
        </row>
        <row r="19">
          <cell r="C19" t="str">
            <v>г. Санкт-Петербург, ДС "Юбилейный"</v>
          </cell>
        </row>
        <row r="20">
          <cell r="C20" t="str">
            <v>Субъект РФ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7"/>
  <dimension ref="A1:DF282"/>
  <sheetViews>
    <sheetView zoomScale="80" zoomScaleNormal="80" workbookViewId="0">
      <selection activeCell="J17" sqref="J17"/>
    </sheetView>
  </sheetViews>
  <sheetFormatPr defaultColWidth="9.140625" defaultRowHeight="12.75"/>
  <cols>
    <col min="1" max="1" width="4.85546875" style="1" customWidth="1"/>
    <col min="2" max="2" width="5" style="1" customWidth="1"/>
    <col min="3" max="3" width="25" style="1" customWidth="1"/>
    <col min="4" max="4" width="33.28515625" style="1" customWidth="1"/>
    <col min="5" max="5" width="4.7109375" style="1" customWidth="1"/>
    <col min="6" max="6" width="8.5703125" style="1" customWidth="1"/>
    <col min="7" max="7" width="5" style="1" customWidth="1"/>
    <col min="8" max="8" width="4.7109375" style="1" customWidth="1"/>
    <col min="9" max="9" width="8.140625" style="1" customWidth="1"/>
    <col min="10" max="10" width="5" style="1" customWidth="1"/>
    <col min="11" max="11" width="4.7109375" style="60" customWidth="1"/>
    <col min="12" max="12" width="8.7109375" style="1" customWidth="1"/>
    <col min="13" max="13" width="5" style="60" customWidth="1"/>
    <col min="14" max="14" width="9.7109375" style="1" customWidth="1"/>
    <col min="15" max="15" width="5.85546875" style="1" customWidth="1"/>
    <col min="16" max="16384" width="9.140625" style="1"/>
  </cols>
  <sheetData>
    <row r="1" spans="1:110" ht="15.7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10" ht="15.7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10" ht="22.5">
      <c r="A3" s="263" t="s">
        <v>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</row>
    <row r="4" spans="1:110" ht="22.5">
      <c r="A4" s="263" t="s">
        <v>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</row>
    <row r="5" spans="1:110" ht="15.75" customHeight="1">
      <c r="B5" s="2" t="s">
        <v>4</v>
      </c>
      <c r="C5" s="3"/>
      <c r="D5" s="3"/>
      <c r="E5" s="3"/>
      <c r="F5" s="3"/>
      <c r="G5" s="3"/>
      <c r="H5" s="3"/>
      <c r="I5" s="3"/>
      <c r="J5" s="3"/>
      <c r="K5" s="4"/>
      <c r="L5" s="3"/>
      <c r="M5" s="4"/>
      <c r="N5" s="5" t="s">
        <v>5</v>
      </c>
    </row>
    <row r="6" spans="1:110" ht="15.75" customHeight="1">
      <c r="A6" s="264" t="s">
        <v>6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</row>
    <row r="7" spans="1:110" ht="15.75" customHeight="1" thickBot="1">
      <c r="A7" s="261" t="s">
        <v>7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</row>
    <row r="8" spans="1:110" ht="14.25" customHeight="1" thickBot="1">
      <c r="A8" s="246" t="s">
        <v>8</v>
      </c>
      <c r="B8" s="246" t="s">
        <v>9</v>
      </c>
      <c r="C8" s="252" t="s">
        <v>10</v>
      </c>
      <c r="D8" s="255" t="s">
        <v>11</v>
      </c>
      <c r="E8" s="258" t="s">
        <v>12</v>
      </c>
      <c r="F8" s="259"/>
      <c r="G8" s="259"/>
      <c r="H8" s="259"/>
      <c r="I8" s="259"/>
      <c r="J8" s="259"/>
      <c r="K8" s="259"/>
      <c r="L8" s="259"/>
      <c r="M8" s="260"/>
      <c r="N8" s="246" t="s">
        <v>13</v>
      </c>
      <c r="O8" s="246" t="s">
        <v>14</v>
      </c>
    </row>
    <row r="9" spans="1:110" ht="12.75" customHeight="1">
      <c r="A9" s="247"/>
      <c r="B9" s="247"/>
      <c r="C9" s="253"/>
      <c r="D9" s="256"/>
      <c r="E9" s="249" t="s">
        <v>15</v>
      </c>
      <c r="F9" s="250"/>
      <c r="G9" s="251"/>
      <c r="H9" s="249" t="s">
        <v>16</v>
      </c>
      <c r="I9" s="250"/>
      <c r="J9" s="251"/>
      <c r="K9" s="249" t="s">
        <v>17</v>
      </c>
      <c r="L9" s="250"/>
      <c r="M9" s="251"/>
      <c r="N9" s="247"/>
      <c r="O9" s="247"/>
    </row>
    <row r="10" spans="1:110" ht="48.75" customHeight="1" thickBot="1">
      <c r="A10" s="248"/>
      <c r="B10" s="248"/>
      <c r="C10" s="254"/>
      <c r="D10" s="257"/>
      <c r="E10" s="7" t="s">
        <v>18</v>
      </c>
      <c r="F10" s="8" t="s">
        <v>19</v>
      </c>
      <c r="G10" s="9" t="s">
        <v>20</v>
      </c>
      <c r="H10" s="10" t="s">
        <v>18</v>
      </c>
      <c r="I10" s="8" t="s">
        <v>19</v>
      </c>
      <c r="J10" s="9" t="s">
        <v>20</v>
      </c>
      <c r="K10" s="11" t="s">
        <v>18</v>
      </c>
      <c r="L10" s="12" t="s">
        <v>19</v>
      </c>
      <c r="M10" s="9" t="s">
        <v>20</v>
      </c>
      <c r="N10" s="248"/>
      <c r="O10" s="248"/>
    </row>
    <row r="11" spans="1:110" ht="15" customHeight="1">
      <c r="A11" s="13">
        <v>1</v>
      </c>
      <c r="B11" s="14">
        <v>27</v>
      </c>
      <c r="C11" s="15" t="s">
        <v>21</v>
      </c>
      <c r="D11" s="16" t="s">
        <v>22</v>
      </c>
      <c r="E11" s="17">
        <v>4</v>
      </c>
      <c r="F11" s="18" t="s">
        <v>23</v>
      </c>
      <c r="G11" s="19">
        <v>1</v>
      </c>
      <c r="H11" s="20" t="s">
        <v>24</v>
      </c>
      <c r="I11" s="18" t="s">
        <v>25</v>
      </c>
      <c r="J11" s="20">
        <v>1</v>
      </c>
      <c r="K11" s="17" t="s">
        <v>26</v>
      </c>
      <c r="L11" s="18" t="s">
        <v>27</v>
      </c>
      <c r="M11" s="19">
        <v>1</v>
      </c>
      <c r="N11" s="21">
        <v>1.9820601851851852E-3</v>
      </c>
      <c r="O11" s="19" t="s">
        <v>28</v>
      </c>
    </row>
    <row r="12" spans="1:110" ht="15" customHeight="1">
      <c r="A12" s="22">
        <v>2</v>
      </c>
      <c r="B12" s="23">
        <v>21</v>
      </c>
      <c r="C12" s="24" t="s">
        <v>29</v>
      </c>
      <c r="D12" s="16" t="s">
        <v>30</v>
      </c>
      <c r="E12" s="25">
        <v>6</v>
      </c>
      <c r="F12" s="26" t="s">
        <v>31</v>
      </c>
      <c r="G12" s="27">
        <v>1</v>
      </c>
      <c r="H12" s="28" t="s">
        <v>32</v>
      </c>
      <c r="I12" s="26" t="s">
        <v>33</v>
      </c>
      <c r="J12" s="28">
        <v>1</v>
      </c>
      <c r="K12" s="25" t="s">
        <v>26</v>
      </c>
      <c r="L12" s="26" t="s">
        <v>34</v>
      </c>
      <c r="M12" s="27">
        <v>2</v>
      </c>
      <c r="N12" s="29">
        <v>1.8006944444444446E-3</v>
      </c>
      <c r="O12" s="30" t="s">
        <v>35</v>
      </c>
    </row>
    <row r="13" spans="1:110" ht="15" customHeight="1">
      <c r="A13" s="22">
        <v>3</v>
      </c>
      <c r="B13" s="23">
        <v>31</v>
      </c>
      <c r="C13" s="24" t="s">
        <v>36</v>
      </c>
      <c r="D13" s="16" t="s">
        <v>22</v>
      </c>
      <c r="E13" s="31">
        <v>1</v>
      </c>
      <c r="F13" s="32" t="s">
        <v>37</v>
      </c>
      <c r="G13" s="30">
        <v>1</v>
      </c>
      <c r="H13" s="33" t="s">
        <v>24</v>
      </c>
      <c r="I13" s="32" t="s">
        <v>38</v>
      </c>
      <c r="J13" s="33">
        <v>2</v>
      </c>
      <c r="K13" s="31" t="s">
        <v>26</v>
      </c>
      <c r="L13" s="32" t="s">
        <v>39</v>
      </c>
      <c r="M13" s="30">
        <v>3</v>
      </c>
      <c r="N13" s="29">
        <v>1.7541666666666667E-3</v>
      </c>
      <c r="O13" s="30" t="s">
        <v>35</v>
      </c>
    </row>
    <row r="14" spans="1:110" s="36" customFormat="1" ht="15" customHeight="1">
      <c r="A14" s="22">
        <v>4</v>
      </c>
      <c r="B14" s="14">
        <v>22</v>
      </c>
      <c r="C14" s="34" t="s">
        <v>40</v>
      </c>
      <c r="D14" s="16" t="s">
        <v>30</v>
      </c>
      <c r="E14" s="31">
        <v>2</v>
      </c>
      <c r="F14" s="32" t="s">
        <v>41</v>
      </c>
      <c r="G14" s="30">
        <v>1</v>
      </c>
      <c r="H14" s="31" t="s">
        <v>42</v>
      </c>
      <c r="I14" s="32" t="s">
        <v>43</v>
      </c>
      <c r="J14" s="33">
        <v>1</v>
      </c>
      <c r="K14" s="31" t="s">
        <v>26</v>
      </c>
      <c r="L14" s="32" t="s">
        <v>44</v>
      </c>
      <c r="M14" s="30">
        <v>4</v>
      </c>
      <c r="N14" s="29">
        <v>1.7819444444444445E-3</v>
      </c>
      <c r="O14" s="30" t="s">
        <v>35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</row>
    <row r="15" spans="1:110" s="36" customFormat="1" ht="15" customHeight="1">
      <c r="A15" s="22">
        <v>5</v>
      </c>
      <c r="B15" s="23">
        <v>1</v>
      </c>
      <c r="C15" s="37" t="s">
        <v>45</v>
      </c>
      <c r="D15" s="16" t="s">
        <v>46</v>
      </c>
      <c r="E15" s="38">
        <v>2</v>
      </c>
      <c r="F15" s="39" t="s">
        <v>47</v>
      </c>
      <c r="G15" s="40">
        <v>2</v>
      </c>
      <c r="H15" s="38" t="s">
        <v>42</v>
      </c>
      <c r="I15" s="39" t="s">
        <v>48</v>
      </c>
      <c r="J15" s="41">
        <v>2</v>
      </c>
      <c r="K15" s="38" t="s">
        <v>26</v>
      </c>
      <c r="L15" s="39" t="s">
        <v>49</v>
      </c>
      <c r="M15" s="40">
        <v>5</v>
      </c>
      <c r="N15" s="29">
        <v>1.7858796296296297E-3</v>
      </c>
      <c r="O15" s="30" t="s">
        <v>35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</row>
    <row r="16" spans="1:110" ht="15" customHeight="1">
      <c r="A16" s="22">
        <v>6</v>
      </c>
      <c r="B16" s="14">
        <v>30</v>
      </c>
      <c r="C16" s="24" t="s">
        <v>50</v>
      </c>
      <c r="D16" s="16" t="s">
        <v>22</v>
      </c>
      <c r="E16" s="31">
        <v>5</v>
      </c>
      <c r="F16" s="32" t="s">
        <v>51</v>
      </c>
      <c r="G16" s="30">
        <v>1</v>
      </c>
      <c r="H16" s="33" t="s">
        <v>32</v>
      </c>
      <c r="I16" s="32" t="s">
        <v>52</v>
      </c>
      <c r="J16" s="33">
        <v>2</v>
      </c>
      <c r="K16" s="31" t="s">
        <v>26</v>
      </c>
      <c r="L16" s="32" t="s">
        <v>53</v>
      </c>
      <c r="M16" s="30">
        <v>6</v>
      </c>
      <c r="N16" s="29">
        <v>1.8680555555555555E-3</v>
      </c>
      <c r="O16" s="30" t="s">
        <v>28</v>
      </c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</row>
    <row r="17" spans="1:110" s="36" customFormat="1" ht="15" customHeight="1">
      <c r="A17" s="22">
        <v>7</v>
      </c>
      <c r="B17" s="14">
        <v>8</v>
      </c>
      <c r="C17" s="37" t="s">
        <v>54</v>
      </c>
      <c r="D17" s="42" t="s">
        <v>55</v>
      </c>
      <c r="E17" s="31">
        <v>5</v>
      </c>
      <c r="F17" s="32" t="s">
        <v>56</v>
      </c>
      <c r="G17" s="30">
        <v>3</v>
      </c>
      <c r="H17" s="31" t="s">
        <v>32</v>
      </c>
      <c r="I17" s="32" t="s">
        <v>57</v>
      </c>
      <c r="J17" s="33">
        <v>3</v>
      </c>
      <c r="K17" s="31" t="s">
        <v>58</v>
      </c>
      <c r="L17" s="32" t="s">
        <v>59</v>
      </c>
      <c r="M17" s="30">
        <v>1</v>
      </c>
      <c r="N17" s="29">
        <v>1.8706018518518518E-3</v>
      </c>
      <c r="O17" s="30" t="s">
        <v>28</v>
      </c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</row>
    <row r="18" spans="1:110" ht="15" customHeight="1">
      <c r="A18" s="22">
        <v>8</v>
      </c>
      <c r="B18" s="14">
        <v>7</v>
      </c>
      <c r="C18" s="37" t="s">
        <v>60</v>
      </c>
      <c r="D18" s="42" t="s">
        <v>55</v>
      </c>
      <c r="E18" s="38">
        <v>2</v>
      </c>
      <c r="F18" s="39" t="s">
        <v>61</v>
      </c>
      <c r="G18" s="40">
        <v>3</v>
      </c>
      <c r="H18" s="38" t="s">
        <v>42</v>
      </c>
      <c r="I18" s="39" t="s">
        <v>62</v>
      </c>
      <c r="J18" s="41">
        <v>3</v>
      </c>
      <c r="K18" s="38" t="s">
        <v>58</v>
      </c>
      <c r="L18" s="39" t="s">
        <v>63</v>
      </c>
      <c r="M18" s="40">
        <v>2</v>
      </c>
      <c r="N18" s="29">
        <v>1.7884259259259259E-3</v>
      </c>
      <c r="O18" s="30" t="s">
        <v>35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</row>
    <row r="19" spans="1:110" ht="15" customHeight="1">
      <c r="A19" s="22">
        <v>9</v>
      </c>
      <c r="B19" s="14">
        <v>5</v>
      </c>
      <c r="C19" s="43" t="s">
        <v>64</v>
      </c>
      <c r="D19" s="42" t="s">
        <v>55</v>
      </c>
      <c r="E19" s="31">
        <v>4</v>
      </c>
      <c r="F19" s="32" t="s">
        <v>65</v>
      </c>
      <c r="G19" s="30">
        <v>3</v>
      </c>
      <c r="H19" s="33" t="s">
        <v>24</v>
      </c>
      <c r="I19" s="32" t="s">
        <v>66</v>
      </c>
      <c r="J19" s="33">
        <v>4</v>
      </c>
      <c r="K19" s="31" t="s">
        <v>58</v>
      </c>
      <c r="L19" s="32" t="s">
        <v>67</v>
      </c>
      <c r="M19" s="30">
        <v>3</v>
      </c>
      <c r="N19" s="29">
        <v>1.8836805555555555E-3</v>
      </c>
      <c r="O19" s="30" t="s">
        <v>28</v>
      </c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</row>
    <row r="20" spans="1:110" ht="15" customHeight="1">
      <c r="A20" s="22">
        <v>10</v>
      </c>
      <c r="B20" s="14">
        <v>35</v>
      </c>
      <c r="C20" s="24" t="s">
        <v>68</v>
      </c>
      <c r="D20" s="16" t="s">
        <v>69</v>
      </c>
      <c r="E20" s="31">
        <v>1</v>
      </c>
      <c r="F20" s="32" t="s">
        <v>70</v>
      </c>
      <c r="G20" s="30">
        <v>2</v>
      </c>
      <c r="H20" s="33" t="s">
        <v>24</v>
      </c>
      <c r="I20" s="32" t="s">
        <v>71</v>
      </c>
      <c r="J20" s="33">
        <v>3</v>
      </c>
      <c r="K20" s="31" t="s">
        <v>58</v>
      </c>
      <c r="L20" s="32" t="s">
        <v>72</v>
      </c>
      <c r="M20" s="30">
        <v>4</v>
      </c>
      <c r="N20" s="29">
        <v>1.7552083333333334E-3</v>
      </c>
      <c r="O20" s="30" t="s">
        <v>35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</row>
    <row r="21" spans="1:110" ht="15" customHeight="1">
      <c r="A21" s="22">
        <v>11</v>
      </c>
      <c r="B21" s="14">
        <v>2</v>
      </c>
      <c r="C21" s="37" t="s">
        <v>73</v>
      </c>
      <c r="D21" s="44" t="s">
        <v>46</v>
      </c>
      <c r="E21" s="31">
        <v>5</v>
      </c>
      <c r="F21" s="32" t="s">
        <v>74</v>
      </c>
      <c r="G21" s="30">
        <v>2</v>
      </c>
      <c r="H21" s="33" t="s">
        <v>32</v>
      </c>
      <c r="I21" s="32" t="s">
        <v>75</v>
      </c>
      <c r="J21" s="33">
        <v>4</v>
      </c>
      <c r="K21" s="31" t="s">
        <v>58</v>
      </c>
      <c r="L21" s="32" t="s">
        <v>76</v>
      </c>
      <c r="M21" s="30">
        <v>5</v>
      </c>
      <c r="N21" s="29">
        <v>1.8850694444444444E-3</v>
      </c>
      <c r="O21" s="30" t="s">
        <v>28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</row>
    <row r="22" spans="1:110" ht="15" customHeight="1">
      <c r="A22" s="22">
        <v>12</v>
      </c>
      <c r="B22" s="23">
        <v>34</v>
      </c>
      <c r="C22" s="24" t="s">
        <v>77</v>
      </c>
      <c r="D22" s="16" t="s">
        <v>69</v>
      </c>
      <c r="E22" s="31">
        <v>3</v>
      </c>
      <c r="F22" s="32" t="s">
        <v>78</v>
      </c>
      <c r="G22" s="30">
        <v>1</v>
      </c>
      <c r="H22" s="33" t="s">
        <v>42</v>
      </c>
      <c r="I22" s="32" t="s">
        <v>79</v>
      </c>
      <c r="J22" s="33">
        <v>4</v>
      </c>
      <c r="K22" s="31" t="s">
        <v>58</v>
      </c>
      <c r="L22" s="32" t="s">
        <v>80</v>
      </c>
      <c r="M22" s="33">
        <v>6</v>
      </c>
      <c r="N22" s="29">
        <v>1.8575231481481483E-3</v>
      </c>
      <c r="O22" s="30" t="s">
        <v>28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</row>
    <row r="23" spans="1:110" ht="15" customHeight="1">
      <c r="A23" s="22">
        <v>13</v>
      </c>
      <c r="B23" s="14">
        <v>28</v>
      </c>
      <c r="C23" s="37" t="s">
        <v>81</v>
      </c>
      <c r="D23" s="16" t="s">
        <v>22</v>
      </c>
      <c r="E23" s="31">
        <v>6</v>
      </c>
      <c r="F23" s="32" t="s">
        <v>82</v>
      </c>
      <c r="G23" s="30">
        <v>2</v>
      </c>
      <c r="H23" s="33" t="s">
        <v>32</v>
      </c>
      <c r="I23" s="32" t="s">
        <v>83</v>
      </c>
      <c r="J23" s="33">
        <v>5</v>
      </c>
      <c r="K23" s="31"/>
      <c r="L23" s="32"/>
      <c r="M23" s="30"/>
      <c r="N23" s="29">
        <v>1.8037037037037038E-3</v>
      </c>
      <c r="O23" s="30" t="s">
        <v>35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</row>
    <row r="24" spans="1:110" ht="15" customHeight="1">
      <c r="A24" s="22">
        <v>14</v>
      </c>
      <c r="B24" s="23">
        <v>6</v>
      </c>
      <c r="C24" s="45" t="s">
        <v>84</v>
      </c>
      <c r="D24" s="42" t="s">
        <v>55</v>
      </c>
      <c r="E24" s="31">
        <v>3</v>
      </c>
      <c r="F24" s="32" t="s">
        <v>85</v>
      </c>
      <c r="G24" s="30">
        <v>2</v>
      </c>
      <c r="H24" s="33" t="s">
        <v>42</v>
      </c>
      <c r="I24" s="32" t="s">
        <v>86</v>
      </c>
      <c r="J24" s="33">
        <v>5</v>
      </c>
      <c r="K24" s="31"/>
      <c r="L24" s="32"/>
      <c r="M24" s="30"/>
      <c r="N24" s="29">
        <v>1.8668981481481483E-3</v>
      </c>
      <c r="O24" s="30" t="s">
        <v>28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</row>
    <row r="25" spans="1:110" ht="15" customHeight="1">
      <c r="A25" s="22">
        <v>15</v>
      </c>
      <c r="B25" s="23">
        <v>11</v>
      </c>
      <c r="C25" s="37" t="s">
        <v>87</v>
      </c>
      <c r="D25" s="44" t="s">
        <v>88</v>
      </c>
      <c r="E25" s="31">
        <v>4</v>
      </c>
      <c r="F25" s="32" t="s">
        <v>89</v>
      </c>
      <c r="G25" s="30">
        <v>2</v>
      </c>
      <c r="H25" s="33" t="s">
        <v>24</v>
      </c>
      <c r="I25" s="32" t="s">
        <v>90</v>
      </c>
      <c r="J25" s="33">
        <v>5</v>
      </c>
      <c r="K25" s="31"/>
      <c r="L25" s="32"/>
      <c r="M25" s="30"/>
      <c r="N25" s="29">
        <v>2.011574074074074E-3</v>
      </c>
      <c r="O25" s="30" t="s">
        <v>91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</row>
    <row r="26" spans="1:110" ht="15" customHeight="1">
      <c r="A26" s="22">
        <v>16</v>
      </c>
      <c r="B26" s="14">
        <v>15</v>
      </c>
      <c r="C26" s="37" t="s">
        <v>92</v>
      </c>
      <c r="D26" s="46" t="s">
        <v>93</v>
      </c>
      <c r="E26" s="31">
        <v>3</v>
      </c>
      <c r="F26" s="32" t="s">
        <v>94</v>
      </c>
      <c r="G26" s="30">
        <v>3</v>
      </c>
      <c r="H26" s="33" t="s">
        <v>42</v>
      </c>
      <c r="I26" s="32" t="s">
        <v>95</v>
      </c>
      <c r="J26" s="33">
        <v>6</v>
      </c>
      <c r="K26" s="31"/>
      <c r="L26" s="32"/>
      <c r="M26" s="30"/>
      <c r="N26" s="29">
        <v>1.9446759259259261E-3</v>
      </c>
      <c r="O26" s="30" t="s">
        <v>28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</row>
    <row r="27" spans="1:110" ht="15" customHeight="1">
      <c r="A27" s="22">
        <v>17</v>
      </c>
      <c r="B27" s="23">
        <v>9</v>
      </c>
      <c r="C27" s="37" t="s">
        <v>96</v>
      </c>
      <c r="D27" s="42" t="s">
        <v>97</v>
      </c>
      <c r="E27" s="31">
        <v>2</v>
      </c>
      <c r="F27" s="32" t="s">
        <v>98</v>
      </c>
      <c r="G27" s="30">
        <v>5</v>
      </c>
      <c r="H27" s="33" t="s">
        <v>24</v>
      </c>
      <c r="I27" s="32" t="s">
        <v>99</v>
      </c>
      <c r="J27" s="33">
        <v>6</v>
      </c>
      <c r="K27" s="31"/>
      <c r="L27" s="32"/>
      <c r="M27" s="30"/>
      <c r="N27" s="29">
        <v>2.0299768518518518E-3</v>
      </c>
      <c r="O27" s="30" t="s">
        <v>91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</row>
    <row r="28" spans="1:110" ht="15" customHeight="1">
      <c r="A28" s="22">
        <v>18</v>
      </c>
      <c r="B28" s="14">
        <v>12</v>
      </c>
      <c r="C28" s="37" t="s">
        <v>100</v>
      </c>
      <c r="D28" s="16" t="s">
        <v>101</v>
      </c>
      <c r="E28" s="31">
        <v>1</v>
      </c>
      <c r="F28" s="32" t="s">
        <v>102</v>
      </c>
      <c r="G28" s="30">
        <v>3</v>
      </c>
      <c r="H28" s="33" t="s">
        <v>24</v>
      </c>
      <c r="I28" s="32" t="s">
        <v>103</v>
      </c>
      <c r="J28" s="33"/>
      <c r="K28" s="31"/>
      <c r="L28" s="32"/>
      <c r="M28" s="30"/>
      <c r="N28" s="29">
        <v>1.7888888888888889E-3</v>
      </c>
      <c r="O28" s="30" t="s">
        <v>35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</row>
    <row r="29" spans="1:110" s="36" customFormat="1" ht="15" customHeight="1">
      <c r="A29" s="22">
        <v>19</v>
      </c>
      <c r="B29" s="14">
        <v>33</v>
      </c>
      <c r="C29" s="24" t="s">
        <v>104</v>
      </c>
      <c r="D29" s="16" t="s">
        <v>105</v>
      </c>
      <c r="E29" s="38">
        <v>6</v>
      </c>
      <c r="F29" s="39" t="s">
        <v>106</v>
      </c>
      <c r="G29" s="40">
        <v>3</v>
      </c>
      <c r="H29" s="41" t="s">
        <v>32</v>
      </c>
      <c r="I29" s="39" t="s">
        <v>103</v>
      </c>
      <c r="J29" s="41"/>
      <c r="K29" s="38"/>
      <c r="L29" s="39"/>
      <c r="M29" s="40"/>
      <c r="N29" s="29">
        <v>1.8159722222222223E-3</v>
      </c>
      <c r="O29" s="30" t="s">
        <v>35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</row>
    <row r="30" spans="1:110" ht="15" customHeight="1">
      <c r="A30" s="22">
        <v>20</v>
      </c>
      <c r="B30" s="23">
        <v>4</v>
      </c>
      <c r="C30" s="37" t="s">
        <v>107</v>
      </c>
      <c r="D30" s="44" t="s">
        <v>46</v>
      </c>
      <c r="E30" s="31">
        <v>3</v>
      </c>
      <c r="F30" s="32" t="s">
        <v>98</v>
      </c>
      <c r="G30" s="30">
        <v>4</v>
      </c>
      <c r="H30" s="33" t="s">
        <v>108</v>
      </c>
      <c r="I30" s="32" t="s">
        <v>109</v>
      </c>
      <c r="J30" s="33">
        <v>1</v>
      </c>
      <c r="K30" s="31"/>
      <c r="L30" s="32"/>
      <c r="M30" s="30"/>
      <c r="N30" s="29">
        <v>1.8119212962962965E-3</v>
      </c>
      <c r="O30" s="30" t="s">
        <v>35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</row>
    <row r="31" spans="1:110">
      <c r="A31" s="22">
        <v>21</v>
      </c>
      <c r="B31" s="14">
        <v>25</v>
      </c>
      <c r="C31" s="47" t="s">
        <v>110</v>
      </c>
      <c r="D31" s="46" t="s">
        <v>111</v>
      </c>
      <c r="E31" s="31">
        <v>5</v>
      </c>
      <c r="F31" s="32" t="s">
        <v>112</v>
      </c>
      <c r="G31" s="30">
        <v>4</v>
      </c>
      <c r="H31" s="33" t="s">
        <v>113</v>
      </c>
      <c r="I31" s="32" t="s">
        <v>114</v>
      </c>
      <c r="J31" s="33">
        <v>1</v>
      </c>
      <c r="K31" s="31"/>
      <c r="L31" s="32"/>
      <c r="M31" s="30"/>
      <c r="N31" s="29">
        <v>1.9800925925925928E-3</v>
      </c>
      <c r="O31" s="30" t="s">
        <v>28</v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</row>
    <row r="32" spans="1:110" ht="15" customHeight="1">
      <c r="A32" s="22">
        <v>22</v>
      </c>
      <c r="B32" s="23">
        <v>29</v>
      </c>
      <c r="C32" s="24" t="s">
        <v>115</v>
      </c>
      <c r="D32" s="16" t="s">
        <v>22</v>
      </c>
      <c r="E32" s="31">
        <v>3</v>
      </c>
      <c r="F32" s="32" t="s">
        <v>98</v>
      </c>
      <c r="G32" s="30">
        <v>5</v>
      </c>
      <c r="H32" s="33" t="s">
        <v>116</v>
      </c>
      <c r="I32" s="32" t="s">
        <v>117</v>
      </c>
      <c r="J32" s="33">
        <v>1</v>
      </c>
      <c r="K32" s="31"/>
      <c r="L32" s="32"/>
      <c r="M32" s="30"/>
      <c r="N32" s="29">
        <v>2.0098379629629628E-3</v>
      </c>
      <c r="O32" s="30" t="s">
        <v>91</v>
      </c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</row>
    <row r="33" spans="1:110" ht="15" customHeight="1">
      <c r="A33" s="22">
        <v>23</v>
      </c>
      <c r="B33" s="23">
        <v>24</v>
      </c>
      <c r="C33" s="47" t="s">
        <v>118</v>
      </c>
      <c r="D33" s="46" t="s">
        <v>111</v>
      </c>
      <c r="E33" s="31">
        <v>1</v>
      </c>
      <c r="F33" s="32" t="s">
        <v>119</v>
      </c>
      <c r="G33" s="30">
        <v>4</v>
      </c>
      <c r="H33" s="33" t="s">
        <v>108</v>
      </c>
      <c r="I33" s="32" t="s">
        <v>120</v>
      </c>
      <c r="J33" s="33">
        <v>2</v>
      </c>
      <c r="K33" s="31"/>
      <c r="L33" s="32"/>
      <c r="M33" s="30"/>
      <c r="N33" s="29">
        <v>1.8043981481481483E-3</v>
      </c>
      <c r="O33" s="30" t="s">
        <v>35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</row>
    <row r="34" spans="1:110" ht="15" customHeight="1">
      <c r="A34" s="22">
        <v>24</v>
      </c>
      <c r="B34" s="14">
        <v>3</v>
      </c>
      <c r="C34" s="37" t="s">
        <v>121</v>
      </c>
      <c r="D34" s="44" t="s">
        <v>46</v>
      </c>
      <c r="E34" s="31">
        <v>4</v>
      </c>
      <c r="F34" s="32" t="s">
        <v>122</v>
      </c>
      <c r="G34" s="30">
        <v>4</v>
      </c>
      <c r="H34" s="33" t="s">
        <v>116</v>
      </c>
      <c r="I34" s="32" t="s">
        <v>123</v>
      </c>
      <c r="J34" s="33">
        <v>2</v>
      </c>
      <c r="K34" s="31"/>
      <c r="L34" s="32"/>
      <c r="M34" s="30"/>
      <c r="N34" s="29">
        <v>2.0113425925925928E-3</v>
      </c>
      <c r="O34" s="30" t="s">
        <v>91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</row>
    <row r="35" spans="1:110" ht="15" customHeight="1">
      <c r="A35" s="22">
        <v>25</v>
      </c>
      <c r="B35" s="14">
        <v>32</v>
      </c>
      <c r="C35" s="37" t="s">
        <v>124</v>
      </c>
      <c r="D35" s="16" t="s">
        <v>69</v>
      </c>
      <c r="E35" s="31">
        <v>5</v>
      </c>
      <c r="F35" s="32" t="s">
        <v>125</v>
      </c>
      <c r="G35" s="30">
        <v>5</v>
      </c>
      <c r="H35" s="33" t="s">
        <v>113</v>
      </c>
      <c r="I35" s="32" t="s">
        <v>126</v>
      </c>
      <c r="J35" s="33">
        <v>2</v>
      </c>
      <c r="K35" s="31"/>
      <c r="L35" s="32"/>
      <c r="M35" s="30"/>
      <c r="N35" s="29">
        <v>2.003935185185185E-3</v>
      </c>
      <c r="O35" s="30" t="s">
        <v>91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</row>
    <row r="36" spans="1:110" ht="15" customHeight="1">
      <c r="A36" s="22">
        <v>26</v>
      </c>
      <c r="B36" s="23">
        <v>14</v>
      </c>
      <c r="C36" s="37" t="s">
        <v>127</v>
      </c>
      <c r="D36" s="16" t="s">
        <v>93</v>
      </c>
      <c r="E36" s="31">
        <v>6</v>
      </c>
      <c r="F36" s="32" t="s">
        <v>128</v>
      </c>
      <c r="G36" s="30">
        <v>4</v>
      </c>
      <c r="H36" s="33" t="s">
        <v>116</v>
      </c>
      <c r="I36" s="32" t="s">
        <v>129</v>
      </c>
      <c r="J36" s="33">
        <v>3</v>
      </c>
      <c r="K36" s="31"/>
      <c r="L36" s="32"/>
      <c r="M36" s="30"/>
      <c r="N36" s="29">
        <v>1.8292824074074075E-3</v>
      </c>
      <c r="O36" s="30" t="s">
        <v>35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</row>
    <row r="37" spans="1:110" ht="15" customHeight="1">
      <c r="A37" s="22">
        <v>27</v>
      </c>
      <c r="B37" s="14">
        <v>18</v>
      </c>
      <c r="C37" s="37" t="s">
        <v>130</v>
      </c>
      <c r="D37" s="46" t="s">
        <v>93</v>
      </c>
      <c r="E37" s="31">
        <v>1</v>
      </c>
      <c r="F37" s="32" t="s">
        <v>131</v>
      </c>
      <c r="G37" s="30">
        <v>5</v>
      </c>
      <c r="H37" s="33" t="s">
        <v>108</v>
      </c>
      <c r="I37" s="32" t="s">
        <v>132</v>
      </c>
      <c r="J37" s="33">
        <v>3</v>
      </c>
      <c r="K37" s="31"/>
      <c r="L37" s="32"/>
      <c r="M37" s="30"/>
      <c r="N37" s="29">
        <v>1.8421296296296295E-3</v>
      </c>
      <c r="O37" s="30" t="s">
        <v>35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</row>
    <row r="38" spans="1:110" ht="15" customHeight="1">
      <c r="A38" s="22">
        <v>28</v>
      </c>
      <c r="B38" s="14">
        <v>23</v>
      </c>
      <c r="C38" s="34" t="s">
        <v>133</v>
      </c>
      <c r="D38" s="16" t="s">
        <v>111</v>
      </c>
      <c r="E38" s="31">
        <v>3</v>
      </c>
      <c r="F38" s="32" t="s">
        <v>98</v>
      </c>
      <c r="G38" s="30">
        <v>6</v>
      </c>
      <c r="H38" s="33" t="s">
        <v>113</v>
      </c>
      <c r="I38" s="32" t="s">
        <v>134</v>
      </c>
      <c r="J38" s="33">
        <v>3</v>
      </c>
      <c r="K38" s="31"/>
      <c r="L38" s="32"/>
      <c r="M38" s="30"/>
      <c r="N38" s="29">
        <v>2.0420138888888888E-3</v>
      </c>
      <c r="O38" s="30" t="s">
        <v>91</v>
      </c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</row>
    <row r="39" spans="1:110" ht="15" customHeight="1">
      <c r="A39" s="22">
        <v>29</v>
      </c>
      <c r="B39" s="14">
        <v>17</v>
      </c>
      <c r="C39" s="37" t="s">
        <v>135</v>
      </c>
      <c r="D39" s="46" t="s">
        <v>93</v>
      </c>
      <c r="E39" s="31">
        <v>2</v>
      </c>
      <c r="F39" s="32" t="s">
        <v>136</v>
      </c>
      <c r="G39" s="30">
        <v>4</v>
      </c>
      <c r="H39" s="33" t="s">
        <v>113</v>
      </c>
      <c r="I39" s="32" t="s">
        <v>137</v>
      </c>
      <c r="J39" s="33">
        <v>4</v>
      </c>
      <c r="K39" s="31"/>
      <c r="L39" s="32"/>
      <c r="M39" s="30"/>
      <c r="N39" s="29">
        <v>1.9822916666666669E-3</v>
      </c>
      <c r="O39" s="30" t="s">
        <v>28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</row>
    <row r="40" spans="1:110" ht="15" customHeight="1">
      <c r="A40" s="22">
        <v>30</v>
      </c>
      <c r="B40" s="14">
        <v>13</v>
      </c>
      <c r="C40" s="37" t="s">
        <v>138</v>
      </c>
      <c r="D40" s="16" t="s">
        <v>101</v>
      </c>
      <c r="E40" s="31">
        <v>6</v>
      </c>
      <c r="F40" s="32" t="s">
        <v>139</v>
      </c>
      <c r="G40" s="30">
        <v>5</v>
      </c>
      <c r="H40" s="33" t="s">
        <v>116</v>
      </c>
      <c r="I40" s="32" t="s">
        <v>140</v>
      </c>
      <c r="J40" s="33">
        <v>4</v>
      </c>
      <c r="K40" s="31"/>
      <c r="L40" s="32"/>
      <c r="M40" s="30"/>
      <c r="N40" s="29">
        <v>1.8932870370370371E-3</v>
      </c>
      <c r="O40" s="30" t="s">
        <v>28</v>
      </c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</row>
    <row r="41" spans="1:110" ht="15" customHeight="1">
      <c r="A41" s="22">
        <v>31</v>
      </c>
      <c r="B41" s="23">
        <v>26</v>
      </c>
      <c r="C41" s="47" t="s">
        <v>141</v>
      </c>
      <c r="D41" s="46" t="s">
        <v>111</v>
      </c>
      <c r="E41" s="31">
        <v>6</v>
      </c>
      <c r="F41" s="32" t="s">
        <v>142</v>
      </c>
      <c r="G41" s="30">
        <v>6</v>
      </c>
      <c r="H41" s="33" t="s">
        <v>108</v>
      </c>
      <c r="I41" s="32" t="s">
        <v>143</v>
      </c>
      <c r="J41" s="33">
        <v>4</v>
      </c>
      <c r="K41" s="31"/>
      <c r="L41" s="32"/>
      <c r="M41" s="30"/>
      <c r="N41" s="29">
        <v>1.8518518518518519E-3</v>
      </c>
      <c r="O41" s="30" t="s">
        <v>35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</row>
    <row r="42" spans="1:110" ht="15" customHeight="1">
      <c r="A42" s="48">
        <v>32</v>
      </c>
      <c r="B42" s="49">
        <v>16</v>
      </c>
      <c r="C42" s="50" t="s">
        <v>144</v>
      </c>
      <c r="D42" s="51" t="s">
        <v>93</v>
      </c>
      <c r="E42" s="52">
        <v>1</v>
      </c>
      <c r="F42" s="53" t="s">
        <v>145</v>
      </c>
      <c r="G42" s="54">
        <v>6</v>
      </c>
      <c r="H42" s="55" t="s">
        <v>108</v>
      </c>
      <c r="I42" s="53" t="s">
        <v>146</v>
      </c>
      <c r="J42" s="55">
        <v>5</v>
      </c>
      <c r="K42" s="52"/>
      <c r="L42" s="53"/>
      <c r="M42" s="54"/>
      <c r="N42" s="56">
        <v>1.8928240740740739E-3</v>
      </c>
      <c r="O42" s="40" t="s">
        <v>28</v>
      </c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</row>
    <row r="43" spans="1:110" ht="15" customHeight="1">
      <c r="A43" s="22">
        <v>33</v>
      </c>
      <c r="B43" s="23">
        <v>19</v>
      </c>
      <c r="C43" s="37" t="s">
        <v>147</v>
      </c>
      <c r="D43" s="46" t="s">
        <v>93</v>
      </c>
      <c r="E43" s="31">
        <v>5</v>
      </c>
      <c r="F43" s="32" t="s">
        <v>148</v>
      </c>
      <c r="G43" s="30">
        <v>6</v>
      </c>
      <c r="H43" s="31" t="s">
        <v>116</v>
      </c>
      <c r="I43" s="32" t="s">
        <v>149</v>
      </c>
      <c r="J43" s="30">
        <v>5</v>
      </c>
      <c r="K43" s="31"/>
      <c r="L43" s="32"/>
      <c r="M43" s="30"/>
      <c r="N43" s="29">
        <v>2.0687500000000003E-3</v>
      </c>
      <c r="O43" s="30" t="s">
        <v>91</v>
      </c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</row>
    <row r="44" spans="1:110" ht="15.75" customHeight="1">
      <c r="A44" s="22">
        <v>34</v>
      </c>
      <c r="B44" s="14">
        <v>20</v>
      </c>
      <c r="C44" s="24" t="s">
        <v>150</v>
      </c>
      <c r="D44" s="46" t="s">
        <v>93</v>
      </c>
      <c r="E44" s="31">
        <v>4</v>
      </c>
      <c r="F44" s="32" t="s">
        <v>151</v>
      </c>
      <c r="G44" s="30">
        <v>5</v>
      </c>
      <c r="H44" s="57" t="s">
        <v>113</v>
      </c>
      <c r="I44" s="32" t="s">
        <v>152</v>
      </c>
      <c r="J44" s="33"/>
      <c r="K44" s="31"/>
      <c r="L44" s="32"/>
      <c r="M44" s="30"/>
      <c r="N44" s="29">
        <v>2.2905092592592595E-3</v>
      </c>
      <c r="O44" s="58" t="s">
        <v>153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</row>
    <row r="45" spans="1:110" ht="15.75" customHeight="1">
      <c r="A45" s="48"/>
      <c r="B45" s="14">
        <v>10</v>
      </c>
      <c r="C45" s="47" t="s">
        <v>154</v>
      </c>
      <c r="D45" s="46" t="s">
        <v>88</v>
      </c>
      <c r="E45" s="38">
        <v>2</v>
      </c>
      <c r="F45" s="39" t="s">
        <v>103</v>
      </c>
      <c r="G45" s="40"/>
      <c r="H45" s="41"/>
      <c r="I45" s="39"/>
      <c r="J45" s="41"/>
      <c r="K45" s="38"/>
      <c r="L45" s="39"/>
      <c r="M45" s="40"/>
      <c r="N45" s="59" t="s">
        <v>155</v>
      </c>
      <c r="O45" s="40" t="s">
        <v>155</v>
      </c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</row>
    <row r="46" spans="1:110">
      <c r="E46" s="60"/>
      <c r="F46" s="60"/>
      <c r="G46" s="60"/>
      <c r="H46" s="60"/>
      <c r="I46" s="60"/>
      <c r="J46" s="60"/>
      <c r="L46" s="60"/>
      <c r="N46" s="60"/>
      <c r="O46" s="60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</row>
    <row r="47" spans="1:110">
      <c r="E47" s="60"/>
      <c r="F47" s="60"/>
      <c r="G47" s="60"/>
      <c r="H47" s="60"/>
      <c r="I47" s="60"/>
      <c r="J47" s="60"/>
      <c r="L47" s="60"/>
      <c r="N47" s="60"/>
      <c r="O47" s="60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</row>
    <row r="48" spans="1:110">
      <c r="E48" s="60"/>
      <c r="F48" s="60"/>
      <c r="G48" s="60"/>
      <c r="H48" s="60"/>
      <c r="I48" s="60"/>
      <c r="J48" s="60"/>
      <c r="L48" s="60"/>
      <c r="N48" s="60"/>
      <c r="O48" s="60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</row>
    <row r="49" spans="5:110">
      <c r="E49" s="60"/>
      <c r="F49" s="60"/>
      <c r="G49" s="60"/>
      <c r="H49" s="60"/>
      <c r="I49" s="60"/>
      <c r="J49" s="60"/>
      <c r="L49" s="60"/>
      <c r="N49" s="60"/>
      <c r="O49" s="60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</row>
    <row r="50" spans="5:110">
      <c r="E50" s="60"/>
      <c r="F50" s="60"/>
      <c r="G50" s="60"/>
      <c r="H50" s="60"/>
      <c r="I50" s="60"/>
      <c r="J50" s="60"/>
      <c r="L50" s="60"/>
      <c r="N50" s="60"/>
      <c r="O50" s="60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</row>
    <row r="51" spans="5:110">
      <c r="E51" s="60"/>
      <c r="F51" s="60"/>
      <c r="G51" s="60"/>
      <c r="H51" s="60"/>
      <c r="I51" s="60"/>
      <c r="J51" s="60"/>
      <c r="L51" s="60"/>
      <c r="N51" s="60"/>
      <c r="O51" s="60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</row>
    <row r="52" spans="5:110">
      <c r="E52" s="60"/>
      <c r="F52" s="60"/>
      <c r="G52" s="60"/>
      <c r="H52" s="60"/>
      <c r="I52" s="60"/>
      <c r="J52" s="60"/>
      <c r="L52" s="60"/>
      <c r="N52" s="60"/>
      <c r="O52" s="60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</row>
    <row r="53" spans="5:110">
      <c r="E53" s="60"/>
      <c r="F53" s="60"/>
      <c r="G53" s="60"/>
      <c r="H53" s="60"/>
      <c r="I53" s="60"/>
      <c r="J53" s="60"/>
      <c r="L53" s="60"/>
      <c r="N53" s="60"/>
      <c r="O53" s="60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</row>
    <row r="54" spans="5:110">
      <c r="E54" s="60"/>
      <c r="F54" s="60"/>
      <c r="G54" s="60"/>
      <c r="H54" s="60"/>
      <c r="I54" s="60"/>
      <c r="J54" s="60"/>
      <c r="L54" s="60"/>
      <c r="N54" s="60"/>
      <c r="O54" s="60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</row>
    <row r="55" spans="5:110">
      <c r="E55" s="60"/>
      <c r="F55" s="60"/>
      <c r="G55" s="60"/>
      <c r="H55" s="60"/>
      <c r="I55" s="60"/>
      <c r="J55" s="60"/>
      <c r="L55" s="60"/>
      <c r="N55" s="60"/>
      <c r="O55" s="60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</row>
    <row r="56" spans="5:110">
      <c r="E56" s="60"/>
      <c r="F56" s="60"/>
      <c r="G56" s="60"/>
      <c r="H56" s="60"/>
      <c r="I56" s="60"/>
      <c r="J56" s="60"/>
      <c r="L56" s="60"/>
      <c r="N56" s="60"/>
      <c r="O56" s="60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</row>
    <row r="57" spans="5:110">
      <c r="E57" s="60"/>
      <c r="F57" s="60"/>
      <c r="G57" s="60"/>
      <c r="H57" s="60"/>
      <c r="I57" s="60"/>
      <c r="J57" s="60"/>
      <c r="L57" s="60"/>
      <c r="N57" s="60"/>
      <c r="O57" s="60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</row>
    <row r="58" spans="5:110">
      <c r="E58" s="60"/>
      <c r="F58" s="60"/>
      <c r="G58" s="60"/>
      <c r="H58" s="60"/>
      <c r="I58" s="60"/>
      <c r="J58" s="60"/>
      <c r="L58" s="60"/>
      <c r="N58" s="60"/>
      <c r="O58" s="60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</row>
    <row r="59" spans="5:110">
      <c r="E59" s="60"/>
      <c r="F59" s="60"/>
      <c r="G59" s="60"/>
      <c r="H59" s="60"/>
      <c r="I59" s="60"/>
      <c r="J59" s="60"/>
      <c r="L59" s="60"/>
      <c r="N59" s="60"/>
      <c r="O59" s="60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</row>
    <row r="60" spans="5:110">
      <c r="E60" s="60"/>
      <c r="F60" s="60"/>
      <c r="G60" s="60"/>
      <c r="H60" s="60"/>
      <c r="I60" s="60"/>
      <c r="J60" s="60"/>
      <c r="L60" s="60"/>
      <c r="N60" s="60"/>
      <c r="O60" s="60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</row>
    <row r="61" spans="5:110">
      <c r="E61" s="60"/>
      <c r="F61" s="60"/>
      <c r="G61" s="60"/>
      <c r="H61" s="60"/>
      <c r="I61" s="60"/>
      <c r="J61" s="60"/>
      <c r="L61" s="60"/>
      <c r="N61" s="60"/>
      <c r="O61" s="60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</row>
    <row r="62" spans="5:110">
      <c r="E62" s="60"/>
      <c r="F62" s="60"/>
      <c r="G62" s="60"/>
      <c r="H62" s="60"/>
      <c r="I62" s="60"/>
      <c r="J62" s="60"/>
      <c r="L62" s="60"/>
      <c r="N62" s="60"/>
      <c r="O62" s="60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</row>
    <row r="63" spans="5:110">
      <c r="E63" s="60"/>
      <c r="F63" s="60"/>
      <c r="G63" s="60"/>
      <c r="H63" s="60"/>
      <c r="I63" s="60"/>
      <c r="J63" s="60"/>
      <c r="L63" s="60"/>
      <c r="N63" s="60"/>
      <c r="O63" s="60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</row>
    <row r="64" spans="5:110">
      <c r="E64" s="60"/>
      <c r="F64" s="60"/>
      <c r="G64" s="60"/>
      <c r="H64" s="60"/>
      <c r="I64" s="60"/>
      <c r="J64" s="60"/>
      <c r="L64" s="60"/>
      <c r="N64" s="60"/>
      <c r="O64" s="60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</row>
    <row r="65" spans="5:110">
      <c r="E65" s="60"/>
      <c r="F65" s="60"/>
      <c r="G65" s="60"/>
      <c r="H65" s="60"/>
      <c r="I65" s="60"/>
      <c r="J65" s="60"/>
      <c r="L65" s="60"/>
      <c r="N65" s="60"/>
      <c r="O65" s="60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</row>
    <row r="66" spans="5:110">
      <c r="E66" s="60"/>
      <c r="F66" s="60"/>
      <c r="G66" s="60"/>
      <c r="H66" s="60"/>
      <c r="I66" s="60"/>
      <c r="J66" s="60"/>
      <c r="L66" s="60"/>
      <c r="N66" s="60"/>
      <c r="O66" s="60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</row>
    <row r="67" spans="5:110">
      <c r="E67" s="60"/>
      <c r="F67" s="60"/>
      <c r="G67" s="60"/>
      <c r="H67" s="60"/>
      <c r="I67" s="60"/>
      <c r="J67" s="60"/>
      <c r="L67" s="60"/>
      <c r="N67" s="60"/>
      <c r="O67" s="60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</row>
    <row r="68" spans="5:110">
      <c r="E68" s="60"/>
      <c r="F68" s="60"/>
      <c r="G68" s="60"/>
      <c r="H68" s="60"/>
      <c r="I68" s="60"/>
      <c r="J68" s="60"/>
      <c r="L68" s="60"/>
      <c r="N68" s="60"/>
      <c r="O68" s="60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</row>
    <row r="69" spans="5:110">
      <c r="E69" s="60"/>
      <c r="F69" s="60"/>
      <c r="G69" s="60"/>
      <c r="H69" s="60"/>
      <c r="I69" s="60"/>
      <c r="J69" s="60"/>
      <c r="L69" s="60"/>
      <c r="N69" s="60"/>
      <c r="O69" s="60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</row>
    <row r="70" spans="5:110">
      <c r="E70" s="60"/>
      <c r="F70" s="60"/>
      <c r="G70" s="60"/>
      <c r="H70" s="60"/>
      <c r="I70" s="60"/>
      <c r="J70" s="60"/>
      <c r="L70" s="60"/>
      <c r="N70" s="60"/>
      <c r="O70" s="60"/>
    </row>
    <row r="71" spans="5:110">
      <c r="E71" s="60"/>
      <c r="F71" s="60"/>
      <c r="G71" s="60"/>
      <c r="H71" s="60"/>
      <c r="I71" s="60"/>
      <c r="J71" s="60"/>
      <c r="L71" s="60"/>
      <c r="N71" s="60"/>
      <c r="O71" s="60"/>
    </row>
    <row r="72" spans="5:110">
      <c r="E72" s="60"/>
      <c r="F72" s="60"/>
      <c r="G72" s="60"/>
      <c r="H72" s="60"/>
      <c r="I72" s="60"/>
      <c r="J72" s="60"/>
      <c r="L72" s="60"/>
      <c r="N72" s="60"/>
      <c r="O72" s="60"/>
    </row>
    <row r="73" spans="5:110">
      <c r="E73" s="60"/>
      <c r="F73" s="60"/>
      <c r="G73" s="60"/>
      <c r="H73" s="60"/>
      <c r="I73" s="60"/>
      <c r="J73" s="60"/>
      <c r="L73" s="60"/>
      <c r="N73" s="60"/>
      <c r="O73" s="60"/>
    </row>
    <row r="74" spans="5:110">
      <c r="E74" s="60"/>
      <c r="F74" s="60"/>
      <c r="G74" s="60"/>
      <c r="H74" s="60"/>
      <c r="I74" s="60"/>
      <c r="J74" s="60"/>
      <c r="L74" s="60"/>
      <c r="N74" s="60"/>
      <c r="O74" s="60"/>
    </row>
    <row r="75" spans="5:110">
      <c r="E75" s="60"/>
      <c r="F75" s="60"/>
      <c r="G75" s="60"/>
      <c r="H75" s="60"/>
      <c r="I75" s="60"/>
      <c r="J75" s="60"/>
      <c r="L75" s="60"/>
      <c r="N75" s="60"/>
      <c r="O75" s="60"/>
    </row>
    <row r="76" spans="5:110">
      <c r="E76" s="60"/>
      <c r="F76" s="60"/>
      <c r="G76" s="60"/>
      <c r="H76" s="60"/>
      <c r="I76" s="60"/>
      <c r="J76" s="60"/>
      <c r="L76" s="60"/>
      <c r="N76" s="60"/>
      <c r="O76" s="60"/>
    </row>
    <row r="77" spans="5:110">
      <c r="E77" s="60"/>
      <c r="F77" s="60"/>
      <c r="G77" s="60"/>
      <c r="H77" s="60"/>
      <c r="I77" s="60"/>
      <c r="J77" s="60"/>
      <c r="L77" s="60"/>
      <c r="N77" s="60"/>
      <c r="O77" s="60"/>
    </row>
    <row r="78" spans="5:110">
      <c r="E78" s="60"/>
      <c r="F78" s="60"/>
      <c r="G78" s="60"/>
      <c r="H78" s="60"/>
      <c r="I78" s="60"/>
      <c r="J78" s="60"/>
      <c r="L78" s="60"/>
      <c r="N78" s="60"/>
      <c r="O78" s="60"/>
    </row>
    <row r="79" spans="5:110">
      <c r="E79" s="60"/>
      <c r="F79" s="60"/>
      <c r="G79" s="60"/>
      <c r="H79" s="60"/>
      <c r="I79" s="60"/>
      <c r="J79" s="60"/>
      <c r="L79" s="60"/>
      <c r="N79" s="60"/>
      <c r="O79" s="60"/>
    </row>
    <row r="80" spans="5:110">
      <c r="E80" s="60"/>
      <c r="F80" s="60"/>
      <c r="G80" s="60"/>
      <c r="H80" s="60"/>
      <c r="I80" s="60"/>
      <c r="J80" s="60"/>
      <c r="L80" s="60"/>
      <c r="N80" s="60"/>
      <c r="O80" s="60"/>
    </row>
    <row r="81" spans="5:15">
      <c r="E81" s="60"/>
      <c r="F81" s="60"/>
      <c r="G81" s="60"/>
      <c r="H81" s="60"/>
      <c r="I81" s="60"/>
      <c r="J81" s="60"/>
      <c r="L81" s="60"/>
      <c r="N81" s="60"/>
      <c r="O81" s="60"/>
    </row>
    <row r="82" spans="5:15">
      <c r="E82" s="60"/>
      <c r="F82" s="60"/>
      <c r="G82" s="60"/>
      <c r="H82" s="60"/>
      <c r="I82" s="60"/>
      <c r="J82" s="60"/>
      <c r="L82" s="60"/>
      <c r="N82" s="60"/>
      <c r="O82" s="60"/>
    </row>
    <row r="83" spans="5:15">
      <c r="E83" s="60"/>
      <c r="F83" s="60"/>
      <c r="G83" s="60"/>
      <c r="H83" s="60"/>
      <c r="I83" s="60"/>
      <c r="J83" s="60"/>
      <c r="L83" s="60"/>
      <c r="N83" s="60"/>
      <c r="O83" s="60"/>
    </row>
    <row r="84" spans="5:15">
      <c r="E84" s="60"/>
      <c r="F84" s="60"/>
      <c r="G84" s="60"/>
      <c r="H84" s="60"/>
      <c r="I84" s="60"/>
      <c r="J84" s="60"/>
      <c r="L84" s="60"/>
      <c r="N84" s="60"/>
      <c r="O84" s="60"/>
    </row>
    <row r="85" spans="5:15">
      <c r="E85" s="60"/>
      <c r="F85" s="60"/>
      <c r="G85" s="60"/>
      <c r="H85" s="60"/>
      <c r="I85" s="60"/>
      <c r="J85" s="60"/>
      <c r="L85" s="60"/>
      <c r="N85" s="60"/>
      <c r="O85" s="60"/>
    </row>
    <row r="86" spans="5:15">
      <c r="E86" s="60"/>
      <c r="F86" s="60"/>
      <c r="G86" s="60"/>
      <c r="H86" s="60"/>
      <c r="I86" s="60"/>
      <c r="J86" s="60"/>
      <c r="L86" s="60"/>
      <c r="N86" s="60"/>
      <c r="O86" s="60"/>
    </row>
    <row r="87" spans="5:15">
      <c r="E87" s="60"/>
      <c r="F87" s="60"/>
      <c r="G87" s="60"/>
      <c r="H87" s="60"/>
      <c r="I87" s="60"/>
      <c r="J87" s="60"/>
      <c r="L87" s="60"/>
      <c r="N87" s="60"/>
      <c r="O87" s="60"/>
    </row>
    <row r="88" spans="5:15">
      <c r="E88" s="60"/>
      <c r="F88" s="60"/>
      <c r="G88" s="60"/>
      <c r="H88" s="60"/>
      <c r="I88" s="60"/>
      <c r="J88" s="60"/>
      <c r="L88" s="60"/>
      <c r="N88" s="60"/>
      <c r="O88" s="60"/>
    </row>
    <row r="89" spans="5:15">
      <c r="E89" s="60"/>
      <c r="F89" s="60"/>
      <c r="G89" s="60"/>
      <c r="H89" s="60"/>
      <c r="I89" s="60"/>
      <c r="J89" s="60"/>
      <c r="L89" s="60"/>
      <c r="N89" s="60"/>
      <c r="O89" s="60"/>
    </row>
    <row r="90" spans="5:15">
      <c r="E90" s="60"/>
      <c r="F90" s="60"/>
      <c r="G90" s="60"/>
      <c r="H90" s="60"/>
      <c r="I90" s="60"/>
      <c r="J90" s="60"/>
      <c r="L90" s="60"/>
      <c r="N90" s="60"/>
      <c r="O90" s="60"/>
    </row>
    <row r="91" spans="5:15">
      <c r="E91" s="60"/>
      <c r="F91" s="60"/>
      <c r="G91" s="60"/>
      <c r="H91" s="60"/>
      <c r="I91" s="60"/>
      <c r="J91" s="60"/>
      <c r="L91" s="60"/>
      <c r="N91" s="60"/>
      <c r="O91" s="60"/>
    </row>
    <row r="92" spans="5:15">
      <c r="E92" s="60"/>
      <c r="F92" s="60"/>
      <c r="G92" s="60"/>
      <c r="H92" s="60"/>
      <c r="I92" s="60"/>
      <c r="J92" s="60"/>
      <c r="L92" s="60"/>
      <c r="N92" s="60"/>
      <c r="O92" s="60"/>
    </row>
    <row r="93" spans="5:15">
      <c r="E93" s="60"/>
      <c r="F93" s="60"/>
      <c r="G93" s="60"/>
      <c r="H93" s="60"/>
      <c r="I93" s="60"/>
      <c r="J93" s="60"/>
      <c r="L93" s="60"/>
      <c r="N93" s="60"/>
      <c r="O93" s="60"/>
    </row>
    <row r="94" spans="5:15">
      <c r="E94" s="60"/>
      <c r="F94" s="60"/>
      <c r="G94" s="60"/>
      <c r="H94" s="60"/>
      <c r="I94" s="60"/>
      <c r="J94" s="60"/>
      <c r="L94" s="60"/>
      <c r="N94" s="60"/>
      <c r="O94" s="60"/>
    </row>
    <row r="95" spans="5:15">
      <c r="E95" s="60"/>
      <c r="F95" s="60"/>
      <c r="G95" s="60"/>
      <c r="H95" s="60"/>
      <c r="I95" s="60"/>
      <c r="J95" s="60"/>
      <c r="L95" s="60"/>
      <c r="N95" s="60"/>
      <c r="O95" s="60"/>
    </row>
    <row r="96" spans="5:15">
      <c r="E96" s="60"/>
      <c r="F96" s="60"/>
      <c r="G96" s="60"/>
      <c r="H96" s="60"/>
      <c r="I96" s="60"/>
      <c r="J96" s="60"/>
      <c r="L96" s="60"/>
      <c r="N96" s="60"/>
      <c r="O96" s="60"/>
    </row>
    <row r="97" spans="5:15">
      <c r="E97" s="60"/>
      <c r="F97" s="60"/>
      <c r="G97" s="60"/>
      <c r="H97" s="60"/>
      <c r="I97" s="60"/>
      <c r="J97" s="60"/>
      <c r="L97" s="60"/>
      <c r="N97" s="60"/>
      <c r="O97" s="60"/>
    </row>
    <row r="98" spans="5:15">
      <c r="E98" s="60"/>
      <c r="F98" s="60"/>
      <c r="G98" s="60"/>
      <c r="H98" s="60"/>
      <c r="I98" s="60"/>
      <c r="J98" s="60"/>
      <c r="L98" s="60"/>
      <c r="N98" s="60"/>
      <c r="O98" s="60"/>
    </row>
    <row r="99" spans="5:15">
      <c r="E99" s="60"/>
      <c r="F99" s="60"/>
      <c r="G99" s="60"/>
      <c r="H99" s="60"/>
      <c r="I99" s="60"/>
      <c r="J99" s="60"/>
      <c r="L99" s="60"/>
      <c r="N99" s="60"/>
      <c r="O99" s="60"/>
    </row>
    <row r="100" spans="5:15">
      <c r="E100" s="60"/>
      <c r="F100" s="60"/>
      <c r="G100" s="60"/>
      <c r="H100" s="60"/>
      <c r="I100" s="60"/>
      <c r="J100" s="60"/>
      <c r="L100" s="60"/>
      <c r="N100" s="60"/>
      <c r="O100" s="60"/>
    </row>
    <row r="101" spans="5:15">
      <c r="E101" s="60"/>
      <c r="F101" s="60"/>
      <c r="G101" s="60"/>
      <c r="H101" s="60"/>
      <c r="I101" s="60"/>
      <c r="J101" s="60"/>
      <c r="L101" s="60"/>
      <c r="N101" s="60"/>
      <c r="O101" s="60"/>
    </row>
    <row r="102" spans="5:15">
      <c r="E102" s="60"/>
      <c r="F102" s="60"/>
      <c r="G102" s="60"/>
      <c r="H102" s="60"/>
      <c r="I102" s="60"/>
      <c r="J102" s="60"/>
      <c r="L102" s="60"/>
      <c r="N102" s="60"/>
      <c r="O102" s="60"/>
    </row>
    <row r="103" spans="5:15">
      <c r="E103" s="60"/>
      <c r="F103" s="60"/>
      <c r="G103" s="60"/>
      <c r="H103" s="60"/>
      <c r="I103" s="60"/>
      <c r="J103" s="60"/>
      <c r="L103" s="60"/>
      <c r="N103" s="60"/>
      <c r="O103" s="60"/>
    </row>
    <row r="104" spans="5:15">
      <c r="E104" s="60"/>
      <c r="F104" s="60"/>
      <c r="G104" s="60"/>
      <c r="H104" s="60"/>
      <c r="I104" s="60"/>
      <c r="J104" s="60"/>
      <c r="L104" s="60"/>
      <c r="N104" s="60"/>
      <c r="O104" s="60"/>
    </row>
    <row r="105" spans="5:15">
      <c r="E105" s="60"/>
      <c r="F105" s="60"/>
      <c r="G105" s="60"/>
      <c r="H105" s="60"/>
      <c r="I105" s="60"/>
      <c r="J105" s="60"/>
      <c r="L105" s="60"/>
      <c r="N105" s="60"/>
      <c r="O105" s="60"/>
    </row>
    <row r="106" spans="5:15">
      <c r="E106" s="60"/>
      <c r="F106" s="60"/>
      <c r="G106" s="60"/>
      <c r="H106" s="60"/>
      <c r="I106" s="60"/>
      <c r="J106" s="60"/>
      <c r="L106" s="60"/>
      <c r="N106" s="60"/>
      <c r="O106" s="60"/>
    </row>
    <row r="107" spans="5:15">
      <c r="E107" s="60"/>
      <c r="F107" s="60"/>
      <c r="G107" s="60"/>
      <c r="H107" s="60"/>
      <c r="I107" s="60"/>
      <c r="J107" s="60"/>
      <c r="L107" s="60"/>
      <c r="N107" s="60"/>
      <c r="O107" s="60"/>
    </row>
    <row r="108" spans="5:15">
      <c r="E108" s="60"/>
      <c r="F108" s="60"/>
      <c r="G108" s="60"/>
      <c r="H108" s="60"/>
      <c r="I108" s="60"/>
      <c r="J108" s="60"/>
      <c r="L108" s="60"/>
      <c r="N108" s="60"/>
      <c r="O108" s="60"/>
    </row>
    <row r="109" spans="5:15">
      <c r="E109" s="60"/>
      <c r="F109" s="60"/>
      <c r="G109" s="60"/>
      <c r="H109" s="60"/>
      <c r="I109" s="60"/>
      <c r="J109" s="60"/>
      <c r="L109" s="60"/>
      <c r="N109" s="60"/>
      <c r="O109" s="60"/>
    </row>
    <row r="110" spans="5:15">
      <c r="E110" s="60"/>
      <c r="F110" s="60"/>
      <c r="G110" s="60"/>
      <c r="H110" s="60"/>
      <c r="I110" s="60"/>
      <c r="J110" s="60"/>
      <c r="L110" s="60"/>
      <c r="N110" s="60"/>
      <c r="O110" s="60"/>
    </row>
    <row r="111" spans="5:15">
      <c r="E111" s="60"/>
      <c r="F111" s="60"/>
      <c r="G111" s="60"/>
      <c r="H111" s="60"/>
      <c r="I111" s="60"/>
      <c r="J111" s="60"/>
      <c r="L111" s="60"/>
      <c r="N111" s="60"/>
      <c r="O111" s="60"/>
    </row>
    <row r="112" spans="5:15">
      <c r="E112" s="60"/>
      <c r="F112" s="60"/>
      <c r="G112" s="60"/>
      <c r="H112" s="60"/>
      <c r="I112" s="60"/>
      <c r="J112" s="60"/>
      <c r="L112" s="60"/>
      <c r="N112" s="60"/>
      <c r="O112" s="60"/>
    </row>
    <row r="113" spans="5:15">
      <c r="E113" s="60"/>
      <c r="F113" s="60"/>
      <c r="G113" s="60"/>
      <c r="H113" s="60"/>
      <c r="I113" s="60"/>
      <c r="J113" s="60"/>
      <c r="L113" s="60"/>
      <c r="N113" s="60"/>
      <c r="O113" s="60"/>
    </row>
    <row r="114" spans="5:15">
      <c r="E114" s="60"/>
      <c r="F114" s="60"/>
      <c r="G114" s="60"/>
      <c r="H114" s="60"/>
      <c r="I114" s="60"/>
      <c r="J114" s="60"/>
      <c r="L114" s="60"/>
      <c r="N114" s="60"/>
      <c r="O114" s="60"/>
    </row>
    <row r="115" spans="5:15">
      <c r="E115" s="60"/>
      <c r="F115" s="60"/>
      <c r="G115" s="60"/>
      <c r="H115" s="60"/>
      <c r="I115" s="60"/>
      <c r="J115" s="60"/>
      <c r="L115" s="60"/>
      <c r="N115" s="60"/>
      <c r="O115" s="60"/>
    </row>
    <row r="116" spans="5:15">
      <c r="E116" s="60"/>
      <c r="F116" s="60"/>
      <c r="G116" s="60"/>
      <c r="H116" s="60"/>
      <c r="I116" s="60"/>
      <c r="J116" s="60"/>
      <c r="L116" s="60"/>
      <c r="N116" s="60"/>
      <c r="O116" s="60"/>
    </row>
    <row r="117" spans="5:15">
      <c r="E117" s="60"/>
      <c r="F117" s="60"/>
      <c r="G117" s="60"/>
      <c r="H117" s="60"/>
      <c r="I117" s="60"/>
      <c r="J117" s="60"/>
      <c r="L117" s="60"/>
      <c r="N117" s="60"/>
      <c r="O117" s="60"/>
    </row>
    <row r="118" spans="5:15">
      <c r="E118" s="60"/>
      <c r="F118" s="60"/>
      <c r="G118" s="60"/>
      <c r="H118" s="60"/>
      <c r="I118" s="60"/>
      <c r="J118" s="60"/>
      <c r="L118" s="60"/>
      <c r="N118" s="60"/>
      <c r="O118" s="60"/>
    </row>
    <row r="119" spans="5:15">
      <c r="E119" s="60"/>
      <c r="F119" s="60"/>
      <c r="G119" s="60"/>
      <c r="H119" s="60"/>
      <c r="I119" s="60"/>
      <c r="J119" s="60"/>
      <c r="L119" s="60"/>
      <c r="N119" s="60"/>
      <c r="O119" s="60"/>
    </row>
    <row r="120" spans="5:15">
      <c r="E120" s="60"/>
      <c r="F120" s="60"/>
      <c r="G120" s="60"/>
      <c r="H120" s="60"/>
      <c r="I120" s="60"/>
      <c r="J120" s="60"/>
      <c r="L120" s="60"/>
      <c r="N120" s="60"/>
      <c r="O120" s="60"/>
    </row>
    <row r="121" spans="5:15">
      <c r="E121" s="60"/>
      <c r="F121" s="60"/>
      <c r="G121" s="60"/>
      <c r="H121" s="60"/>
      <c r="I121" s="60"/>
      <c r="J121" s="60"/>
      <c r="L121" s="60"/>
      <c r="N121" s="60"/>
      <c r="O121" s="60"/>
    </row>
    <row r="122" spans="5:15">
      <c r="E122" s="60"/>
      <c r="F122" s="60"/>
      <c r="G122" s="60"/>
      <c r="H122" s="60"/>
      <c r="I122" s="60"/>
      <c r="J122" s="60"/>
      <c r="L122" s="60"/>
      <c r="N122" s="60"/>
      <c r="O122" s="60"/>
    </row>
    <row r="123" spans="5:15">
      <c r="E123" s="60"/>
      <c r="F123" s="60"/>
      <c r="G123" s="60"/>
      <c r="H123" s="60"/>
      <c r="I123" s="60"/>
      <c r="J123" s="60"/>
      <c r="L123" s="60"/>
      <c r="N123" s="60"/>
      <c r="O123" s="60"/>
    </row>
    <row r="124" spans="5:15">
      <c r="E124" s="60"/>
      <c r="F124" s="60"/>
      <c r="G124" s="60"/>
      <c r="H124" s="60"/>
      <c r="I124" s="60"/>
      <c r="J124" s="60"/>
      <c r="L124" s="60"/>
      <c r="N124" s="60"/>
      <c r="O124" s="60"/>
    </row>
    <row r="125" spans="5:15">
      <c r="E125" s="60"/>
      <c r="F125" s="60"/>
      <c r="G125" s="60"/>
      <c r="H125" s="60"/>
      <c r="I125" s="60"/>
      <c r="J125" s="60"/>
      <c r="L125" s="60"/>
      <c r="N125" s="60"/>
      <c r="O125" s="60"/>
    </row>
    <row r="126" spans="5:15">
      <c r="E126" s="60"/>
      <c r="F126" s="60"/>
      <c r="G126" s="60"/>
      <c r="H126" s="60"/>
      <c r="I126" s="60"/>
      <c r="J126" s="60"/>
      <c r="L126" s="60"/>
      <c r="N126" s="60"/>
      <c r="O126" s="60"/>
    </row>
    <row r="127" spans="5:15">
      <c r="E127" s="60"/>
      <c r="F127" s="60"/>
      <c r="G127" s="60"/>
      <c r="H127" s="60"/>
      <c r="I127" s="60"/>
      <c r="J127" s="60"/>
      <c r="L127" s="60"/>
      <c r="N127" s="60"/>
      <c r="O127" s="60"/>
    </row>
    <row r="128" spans="5:15">
      <c r="E128" s="60"/>
      <c r="F128" s="60"/>
      <c r="G128" s="60"/>
      <c r="H128" s="60"/>
      <c r="I128" s="60"/>
      <c r="J128" s="60"/>
      <c r="L128" s="60"/>
      <c r="N128" s="60"/>
      <c r="O128" s="60"/>
    </row>
    <row r="129" spans="5:15">
      <c r="E129" s="60"/>
      <c r="F129" s="60"/>
      <c r="G129" s="60"/>
      <c r="H129" s="60"/>
      <c r="I129" s="60"/>
      <c r="J129" s="60"/>
      <c r="L129" s="60"/>
      <c r="N129" s="60"/>
      <c r="O129" s="60"/>
    </row>
    <row r="130" spans="5:15">
      <c r="E130" s="60"/>
      <c r="F130" s="60"/>
      <c r="G130" s="60"/>
      <c r="H130" s="60"/>
      <c r="I130" s="60"/>
      <c r="J130" s="60"/>
      <c r="L130" s="60"/>
      <c r="N130" s="60"/>
      <c r="O130" s="60"/>
    </row>
    <row r="131" spans="5:15">
      <c r="E131" s="60"/>
      <c r="F131" s="60"/>
      <c r="G131" s="60"/>
      <c r="H131" s="60"/>
      <c r="I131" s="60"/>
      <c r="J131" s="60"/>
      <c r="L131" s="60"/>
      <c r="N131" s="60"/>
      <c r="O131" s="60"/>
    </row>
    <row r="132" spans="5:15">
      <c r="E132" s="60"/>
      <c r="F132" s="60"/>
      <c r="G132" s="60"/>
      <c r="H132" s="60"/>
      <c r="I132" s="60"/>
      <c r="J132" s="60"/>
      <c r="L132" s="60"/>
      <c r="N132" s="60"/>
      <c r="O132" s="60"/>
    </row>
    <row r="133" spans="5:15">
      <c r="E133" s="60"/>
      <c r="F133" s="60"/>
      <c r="G133" s="60"/>
      <c r="H133" s="60"/>
      <c r="I133" s="60"/>
      <c r="J133" s="60"/>
      <c r="L133" s="60"/>
      <c r="N133" s="60"/>
      <c r="O133" s="60"/>
    </row>
    <row r="134" spans="5:15">
      <c r="E134" s="60"/>
      <c r="F134" s="60"/>
      <c r="G134" s="60"/>
      <c r="H134" s="60"/>
      <c r="I134" s="60"/>
      <c r="J134" s="60"/>
      <c r="L134" s="60"/>
      <c r="N134" s="60"/>
      <c r="O134" s="60"/>
    </row>
    <row r="135" spans="5:15">
      <c r="E135" s="60"/>
      <c r="F135" s="60"/>
      <c r="G135" s="60"/>
      <c r="H135" s="60"/>
      <c r="I135" s="60"/>
      <c r="J135" s="60"/>
      <c r="L135" s="60"/>
      <c r="N135" s="60"/>
      <c r="O135" s="60"/>
    </row>
    <row r="136" spans="5:15">
      <c r="E136" s="60"/>
      <c r="F136" s="60"/>
      <c r="G136" s="60"/>
      <c r="H136" s="60"/>
      <c r="I136" s="60"/>
      <c r="J136" s="60"/>
      <c r="L136" s="60"/>
      <c r="N136" s="60"/>
      <c r="O136" s="60"/>
    </row>
    <row r="137" spans="5:15">
      <c r="E137" s="60"/>
      <c r="F137" s="60"/>
      <c r="G137" s="60"/>
      <c r="H137" s="60"/>
      <c r="I137" s="60"/>
      <c r="J137" s="60"/>
      <c r="L137" s="60"/>
      <c r="N137" s="60"/>
      <c r="O137" s="60"/>
    </row>
    <row r="138" spans="5:15">
      <c r="E138" s="60"/>
      <c r="F138" s="60"/>
      <c r="G138" s="60"/>
      <c r="H138" s="60"/>
      <c r="I138" s="60"/>
      <c r="J138" s="60"/>
      <c r="L138" s="60"/>
      <c r="N138" s="60"/>
      <c r="O138" s="60"/>
    </row>
    <row r="139" spans="5:15">
      <c r="E139" s="60"/>
      <c r="F139" s="60"/>
      <c r="G139" s="60"/>
      <c r="H139" s="60"/>
      <c r="I139" s="60"/>
      <c r="J139" s="60"/>
      <c r="L139" s="60"/>
      <c r="N139" s="60"/>
      <c r="O139" s="60"/>
    </row>
    <row r="140" spans="5:15">
      <c r="E140" s="60"/>
      <c r="F140" s="60"/>
      <c r="G140" s="60"/>
      <c r="H140" s="60"/>
      <c r="I140" s="60"/>
      <c r="J140" s="60"/>
      <c r="L140" s="60"/>
      <c r="N140" s="60"/>
      <c r="O140" s="60"/>
    </row>
    <row r="141" spans="5:15">
      <c r="E141" s="60"/>
      <c r="F141" s="60"/>
      <c r="G141" s="60"/>
      <c r="H141" s="60"/>
      <c r="I141" s="60"/>
      <c r="J141" s="60"/>
      <c r="L141" s="60"/>
      <c r="N141" s="60"/>
      <c r="O141" s="60"/>
    </row>
    <row r="142" spans="5:15">
      <c r="E142" s="60"/>
      <c r="F142" s="60"/>
      <c r="G142" s="60"/>
      <c r="H142" s="60"/>
      <c r="I142" s="60"/>
      <c r="J142" s="60"/>
      <c r="L142" s="60"/>
      <c r="N142" s="60"/>
      <c r="O142" s="60"/>
    </row>
    <row r="143" spans="5:15">
      <c r="E143" s="60"/>
      <c r="F143" s="60"/>
      <c r="G143" s="60"/>
      <c r="H143" s="60"/>
      <c r="I143" s="60"/>
      <c r="J143" s="60"/>
      <c r="L143" s="60"/>
      <c r="N143" s="60"/>
      <c r="O143" s="60"/>
    </row>
    <row r="144" spans="5:15">
      <c r="E144" s="60"/>
      <c r="F144" s="60"/>
      <c r="G144" s="60"/>
      <c r="H144" s="60"/>
      <c r="I144" s="60"/>
      <c r="J144" s="60"/>
      <c r="L144" s="60"/>
      <c r="N144" s="60"/>
      <c r="O144" s="60"/>
    </row>
    <row r="145" spans="5:15">
      <c r="E145" s="60"/>
      <c r="F145" s="60"/>
      <c r="G145" s="60"/>
      <c r="H145" s="60"/>
      <c r="I145" s="60"/>
      <c r="J145" s="60"/>
      <c r="L145" s="60"/>
      <c r="N145" s="60"/>
      <c r="O145" s="60"/>
    </row>
    <row r="146" spans="5:15">
      <c r="E146" s="60"/>
      <c r="F146" s="60"/>
      <c r="G146" s="60"/>
      <c r="H146" s="60"/>
      <c r="I146" s="60"/>
      <c r="J146" s="60"/>
      <c r="L146" s="60"/>
      <c r="N146" s="60"/>
      <c r="O146" s="60"/>
    </row>
    <row r="147" spans="5:15">
      <c r="E147" s="60"/>
      <c r="F147" s="60"/>
      <c r="G147" s="60"/>
      <c r="H147" s="60"/>
      <c r="I147" s="60"/>
      <c r="J147" s="60"/>
      <c r="L147" s="60"/>
      <c r="N147" s="60"/>
      <c r="O147" s="60"/>
    </row>
    <row r="148" spans="5:15">
      <c r="E148" s="60"/>
      <c r="F148" s="60"/>
      <c r="G148" s="60"/>
      <c r="H148" s="60"/>
      <c r="I148" s="60"/>
      <c r="J148" s="60"/>
      <c r="L148" s="60"/>
      <c r="N148" s="60"/>
      <c r="O148" s="60"/>
    </row>
    <row r="149" spans="5:15">
      <c r="E149" s="60"/>
      <c r="F149" s="60"/>
      <c r="G149" s="60"/>
      <c r="H149" s="60"/>
      <c r="I149" s="60"/>
      <c r="J149" s="60"/>
      <c r="L149" s="60"/>
      <c r="N149" s="60"/>
      <c r="O149" s="60"/>
    </row>
    <row r="150" spans="5:15">
      <c r="E150" s="60"/>
      <c r="F150" s="60"/>
      <c r="G150" s="60"/>
      <c r="H150" s="60"/>
      <c r="I150" s="60"/>
      <c r="J150" s="60"/>
      <c r="L150" s="60"/>
      <c r="N150" s="60"/>
      <c r="O150" s="60"/>
    </row>
    <row r="151" spans="5:15">
      <c r="E151" s="60"/>
      <c r="F151" s="60"/>
      <c r="G151" s="60"/>
      <c r="H151" s="60"/>
      <c r="I151" s="60"/>
      <c r="J151" s="60"/>
      <c r="L151" s="60"/>
      <c r="N151" s="60"/>
      <c r="O151" s="60"/>
    </row>
    <row r="152" spans="5:15">
      <c r="E152" s="60"/>
      <c r="F152" s="60"/>
      <c r="G152" s="60"/>
      <c r="H152" s="60"/>
      <c r="I152" s="60"/>
      <c r="J152" s="60"/>
      <c r="L152" s="60"/>
      <c r="N152" s="60"/>
      <c r="O152" s="60"/>
    </row>
    <row r="153" spans="5:15">
      <c r="E153" s="60"/>
      <c r="F153" s="60"/>
      <c r="G153" s="60"/>
      <c r="H153" s="60"/>
      <c r="I153" s="60"/>
      <c r="J153" s="60"/>
      <c r="L153" s="60"/>
      <c r="N153" s="60"/>
      <c r="O153" s="60"/>
    </row>
    <row r="154" spans="5:15">
      <c r="E154" s="60"/>
      <c r="F154" s="60"/>
      <c r="G154" s="60"/>
      <c r="H154" s="60"/>
      <c r="I154" s="60"/>
      <c r="J154" s="60"/>
      <c r="L154" s="60"/>
      <c r="N154" s="60"/>
      <c r="O154" s="60"/>
    </row>
    <row r="155" spans="5:15">
      <c r="E155" s="60"/>
      <c r="F155" s="60"/>
      <c r="G155" s="60"/>
      <c r="H155" s="60"/>
      <c r="I155" s="60"/>
      <c r="J155" s="60"/>
      <c r="L155" s="60"/>
      <c r="N155" s="60"/>
      <c r="O155" s="60"/>
    </row>
    <row r="156" spans="5:15">
      <c r="E156" s="60"/>
      <c r="F156" s="60"/>
      <c r="G156" s="60"/>
      <c r="H156" s="60"/>
      <c r="I156" s="60"/>
      <c r="J156" s="60"/>
      <c r="L156" s="60"/>
      <c r="N156" s="60"/>
      <c r="O156" s="60"/>
    </row>
    <row r="157" spans="5:15">
      <c r="E157" s="60"/>
      <c r="F157" s="60"/>
      <c r="G157" s="60"/>
      <c r="H157" s="60"/>
      <c r="I157" s="60"/>
      <c r="J157" s="60"/>
      <c r="L157" s="60"/>
      <c r="N157" s="60"/>
      <c r="O157" s="60"/>
    </row>
    <row r="158" spans="5:15">
      <c r="E158" s="60"/>
      <c r="F158" s="60"/>
      <c r="G158" s="60"/>
      <c r="H158" s="60"/>
      <c r="I158" s="60"/>
      <c r="J158" s="60"/>
      <c r="L158" s="60"/>
      <c r="N158" s="60"/>
      <c r="O158" s="60"/>
    </row>
    <row r="159" spans="5:15">
      <c r="E159" s="60"/>
      <c r="F159" s="60"/>
      <c r="G159" s="60"/>
      <c r="H159" s="60"/>
      <c r="I159" s="60"/>
      <c r="J159" s="60"/>
      <c r="L159" s="60"/>
      <c r="N159" s="60"/>
      <c r="O159" s="60"/>
    </row>
    <row r="160" spans="5:15">
      <c r="E160" s="60"/>
      <c r="F160" s="60"/>
      <c r="G160" s="60"/>
      <c r="H160" s="60"/>
      <c r="I160" s="60"/>
      <c r="J160" s="60"/>
      <c r="L160" s="60"/>
      <c r="N160" s="60"/>
      <c r="O160" s="60"/>
    </row>
    <row r="161" spans="5:15">
      <c r="E161" s="60"/>
      <c r="F161" s="60"/>
      <c r="G161" s="60"/>
      <c r="H161" s="60"/>
      <c r="I161" s="60"/>
      <c r="J161" s="60"/>
      <c r="L161" s="60"/>
      <c r="N161" s="60"/>
      <c r="O161" s="60"/>
    </row>
    <row r="162" spans="5:15">
      <c r="E162" s="60"/>
      <c r="F162" s="60"/>
      <c r="G162" s="60"/>
      <c r="H162" s="60"/>
      <c r="I162" s="60"/>
      <c r="J162" s="60"/>
      <c r="L162" s="60"/>
      <c r="N162" s="60"/>
      <c r="O162" s="60"/>
    </row>
    <row r="163" spans="5:15">
      <c r="E163" s="60"/>
      <c r="F163" s="60"/>
      <c r="G163" s="60"/>
      <c r="H163" s="60"/>
      <c r="I163" s="60"/>
      <c r="J163" s="60"/>
      <c r="L163" s="60"/>
      <c r="N163" s="60"/>
      <c r="O163" s="60"/>
    </row>
    <row r="164" spans="5:15">
      <c r="E164" s="60"/>
      <c r="F164" s="60"/>
      <c r="G164" s="60"/>
      <c r="H164" s="60"/>
      <c r="I164" s="60"/>
      <c r="J164" s="60"/>
      <c r="L164" s="60"/>
      <c r="N164" s="60"/>
      <c r="O164" s="60"/>
    </row>
    <row r="165" spans="5:15">
      <c r="E165" s="60"/>
      <c r="F165" s="60"/>
      <c r="G165" s="60"/>
      <c r="H165" s="60"/>
      <c r="I165" s="60"/>
      <c r="J165" s="60"/>
      <c r="L165" s="60"/>
      <c r="N165" s="60"/>
      <c r="O165" s="60"/>
    </row>
    <row r="166" spans="5:15">
      <c r="E166" s="60"/>
      <c r="F166" s="60"/>
      <c r="G166" s="60"/>
      <c r="H166" s="60"/>
      <c r="I166" s="60"/>
      <c r="J166" s="60"/>
      <c r="L166" s="60"/>
      <c r="N166" s="60"/>
      <c r="O166" s="60"/>
    </row>
    <row r="167" spans="5:15">
      <c r="E167" s="60"/>
      <c r="F167" s="60"/>
      <c r="G167" s="60"/>
      <c r="H167" s="60"/>
      <c r="I167" s="60"/>
      <c r="J167" s="60"/>
      <c r="L167" s="60"/>
      <c r="N167" s="60"/>
      <c r="O167" s="60"/>
    </row>
    <row r="168" spans="5:15">
      <c r="E168" s="60"/>
      <c r="F168" s="60"/>
      <c r="G168" s="60"/>
      <c r="H168" s="60"/>
      <c r="I168" s="60"/>
      <c r="J168" s="60"/>
      <c r="L168" s="60"/>
      <c r="N168" s="60"/>
      <c r="O168" s="60"/>
    </row>
    <row r="169" spans="5:15">
      <c r="E169" s="60"/>
      <c r="F169" s="60"/>
      <c r="G169" s="60"/>
      <c r="H169" s="60"/>
      <c r="I169" s="60"/>
      <c r="J169" s="60"/>
      <c r="L169" s="60"/>
      <c r="N169" s="60"/>
      <c r="O169" s="60"/>
    </row>
    <row r="170" spans="5:15">
      <c r="E170" s="60"/>
      <c r="F170" s="60"/>
      <c r="G170" s="60"/>
      <c r="H170" s="60"/>
      <c r="I170" s="60"/>
      <c r="J170" s="60"/>
      <c r="L170" s="60"/>
      <c r="N170" s="60"/>
      <c r="O170" s="60"/>
    </row>
    <row r="171" spans="5:15">
      <c r="E171" s="60"/>
      <c r="F171" s="60"/>
      <c r="G171" s="60"/>
      <c r="H171" s="60"/>
      <c r="I171" s="60"/>
      <c r="J171" s="60"/>
      <c r="L171" s="60"/>
      <c r="N171" s="60"/>
      <c r="O171" s="60"/>
    </row>
    <row r="172" spans="5:15">
      <c r="E172" s="60"/>
      <c r="F172" s="60"/>
      <c r="G172" s="60"/>
      <c r="H172" s="60"/>
      <c r="I172" s="60"/>
      <c r="J172" s="60"/>
      <c r="L172" s="60"/>
      <c r="N172" s="60"/>
      <c r="O172" s="60"/>
    </row>
    <row r="173" spans="5:15">
      <c r="E173" s="60"/>
      <c r="F173" s="60"/>
      <c r="G173" s="60"/>
      <c r="H173" s="60"/>
      <c r="I173" s="60"/>
      <c r="J173" s="60"/>
      <c r="L173" s="60"/>
      <c r="N173" s="60"/>
      <c r="O173" s="60"/>
    </row>
    <row r="174" spans="5:15">
      <c r="E174" s="60"/>
      <c r="F174" s="60"/>
      <c r="G174" s="60"/>
      <c r="H174" s="60"/>
      <c r="I174" s="60"/>
      <c r="J174" s="60"/>
      <c r="L174" s="60"/>
      <c r="N174" s="60"/>
      <c r="O174" s="60"/>
    </row>
    <row r="175" spans="5:15">
      <c r="E175" s="60"/>
      <c r="F175" s="60"/>
      <c r="G175" s="60"/>
      <c r="H175" s="60"/>
      <c r="I175" s="60"/>
      <c r="J175" s="60"/>
      <c r="L175" s="60"/>
      <c r="N175" s="60"/>
      <c r="O175" s="60"/>
    </row>
    <row r="176" spans="5:15">
      <c r="E176" s="60"/>
      <c r="F176" s="60"/>
      <c r="G176" s="60"/>
      <c r="H176" s="60"/>
      <c r="I176" s="60"/>
      <c r="J176" s="60"/>
      <c r="L176" s="60"/>
      <c r="N176" s="60"/>
      <c r="O176" s="60"/>
    </row>
    <row r="177" spans="5:15">
      <c r="E177" s="60"/>
      <c r="F177" s="60"/>
      <c r="G177" s="60"/>
      <c r="H177" s="60"/>
      <c r="I177" s="60"/>
      <c r="J177" s="60"/>
      <c r="L177" s="60"/>
      <c r="N177" s="60"/>
      <c r="O177" s="60"/>
    </row>
    <row r="178" spans="5:15">
      <c r="E178" s="60"/>
      <c r="F178" s="60"/>
      <c r="G178" s="60"/>
      <c r="H178" s="60"/>
      <c r="I178" s="60"/>
      <c r="J178" s="60"/>
      <c r="L178" s="60"/>
      <c r="N178" s="60"/>
      <c r="O178" s="60"/>
    </row>
    <row r="179" spans="5:15">
      <c r="E179" s="60"/>
      <c r="F179" s="60"/>
      <c r="G179" s="60"/>
      <c r="H179" s="60"/>
      <c r="I179" s="60"/>
      <c r="J179" s="60"/>
      <c r="L179" s="60"/>
      <c r="N179" s="60"/>
      <c r="O179" s="60"/>
    </row>
    <row r="180" spans="5:15">
      <c r="E180" s="60"/>
      <c r="F180" s="60"/>
      <c r="G180" s="60"/>
      <c r="H180" s="60"/>
      <c r="I180" s="60"/>
      <c r="J180" s="60"/>
      <c r="L180" s="60"/>
      <c r="N180" s="60"/>
      <c r="O180" s="60"/>
    </row>
    <row r="181" spans="5:15">
      <c r="E181" s="60"/>
      <c r="F181" s="60"/>
      <c r="G181" s="60"/>
      <c r="H181" s="60"/>
      <c r="I181" s="60"/>
      <c r="J181" s="60"/>
      <c r="L181" s="60"/>
      <c r="N181" s="60"/>
      <c r="O181" s="60"/>
    </row>
    <row r="182" spans="5:15">
      <c r="E182" s="60"/>
      <c r="F182" s="60"/>
      <c r="G182" s="60"/>
      <c r="H182" s="60"/>
      <c r="I182" s="60"/>
      <c r="J182" s="60"/>
      <c r="L182" s="60"/>
      <c r="N182" s="60"/>
      <c r="O182" s="60"/>
    </row>
    <row r="183" spans="5:15">
      <c r="E183" s="60"/>
      <c r="F183" s="60"/>
      <c r="G183" s="60"/>
      <c r="H183" s="60"/>
      <c r="I183" s="60"/>
      <c r="J183" s="60"/>
      <c r="L183" s="60"/>
      <c r="N183" s="60"/>
      <c r="O183" s="60"/>
    </row>
    <row r="184" spans="5:15">
      <c r="E184" s="60"/>
      <c r="F184" s="60"/>
      <c r="G184" s="60"/>
      <c r="H184" s="60"/>
      <c r="I184" s="60"/>
      <c r="J184" s="60"/>
      <c r="L184" s="60"/>
      <c r="N184" s="60"/>
      <c r="O184" s="60"/>
    </row>
    <row r="185" spans="5:15">
      <c r="E185" s="60"/>
      <c r="F185" s="60"/>
      <c r="G185" s="60"/>
      <c r="H185" s="60"/>
      <c r="I185" s="60"/>
      <c r="J185" s="60"/>
      <c r="L185" s="60"/>
      <c r="N185" s="60"/>
      <c r="O185" s="60"/>
    </row>
    <row r="186" spans="5:15">
      <c r="E186" s="60"/>
      <c r="F186" s="60"/>
      <c r="G186" s="60"/>
      <c r="H186" s="60"/>
      <c r="I186" s="60"/>
      <c r="J186" s="60"/>
      <c r="L186" s="60"/>
      <c r="N186" s="60"/>
      <c r="O186" s="60"/>
    </row>
    <row r="187" spans="5:15">
      <c r="E187" s="60"/>
      <c r="F187" s="60"/>
      <c r="G187" s="60"/>
      <c r="H187" s="60"/>
      <c r="I187" s="60"/>
      <c r="J187" s="60"/>
      <c r="L187" s="60"/>
      <c r="N187" s="60"/>
      <c r="O187" s="60"/>
    </row>
    <row r="188" spans="5:15">
      <c r="E188" s="60"/>
      <c r="F188" s="60"/>
      <c r="G188" s="60"/>
      <c r="H188" s="60"/>
      <c r="I188" s="60"/>
      <c r="J188" s="60"/>
      <c r="L188" s="60"/>
      <c r="N188" s="60"/>
      <c r="O188" s="60"/>
    </row>
    <row r="189" spans="5:15">
      <c r="E189" s="60"/>
      <c r="F189" s="60"/>
      <c r="G189" s="60"/>
      <c r="H189" s="60"/>
      <c r="I189" s="60"/>
      <c r="J189" s="60"/>
      <c r="L189" s="60"/>
      <c r="N189" s="60"/>
      <c r="O189" s="60"/>
    </row>
    <row r="190" spans="5:15">
      <c r="E190" s="60"/>
      <c r="F190" s="60"/>
      <c r="G190" s="60"/>
      <c r="H190" s="60"/>
      <c r="I190" s="60"/>
      <c r="J190" s="60"/>
      <c r="L190" s="60"/>
      <c r="N190" s="60"/>
      <c r="O190" s="60"/>
    </row>
    <row r="191" spans="5:15">
      <c r="E191" s="60"/>
      <c r="F191" s="60"/>
      <c r="G191" s="60"/>
      <c r="H191" s="60"/>
      <c r="I191" s="60"/>
      <c r="J191" s="60"/>
      <c r="L191" s="60"/>
      <c r="N191" s="60"/>
      <c r="O191" s="60"/>
    </row>
    <row r="192" spans="5:15">
      <c r="E192" s="60"/>
      <c r="F192" s="60"/>
      <c r="G192" s="60"/>
      <c r="H192" s="60"/>
      <c r="I192" s="60"/>
      <c r="J192" s="60"/>
      <c r="L192" s="60"/>
      <c r="N192" s="60"/>
      <c r="O192" s="60"/>
    </row>
    <row r="193" spans="5:15">
      <c r="E193" s="60"/>
      <c r="F193" s="60"/>
      <c r="G193" s="60"/>
      <c r="H193" s="60"/>
      <c r="I193" s="60"/>
      <c r="J193" s="60"/>
      <c r="L193" s="60"/>
      <c r="N193" s="60"/>
      <c r="O193" s="60"/>
    </row>
    <row r="194" spans="5:15">
      <c r="E194" s="60"/>
      <c r="F194" s="60"/>
      <c r="G194" s="60"/>
      <c r="H194" s="60"/>
      <c r="I194" s="60"/>
      <c r="J194" s="60"/>
      <c r="L194" s="60"/>
      <c r="N194" s="60"/>
      <c r="O194" s="60"/>
    </row>
    <row r="195" spans="5:15">
      <c r="E195" s="60"/>
      <c r="F195" s="60"/>
      <c r="G195" s="60"/>
      <c r="H195" s="60"/>
      <c r="I195" s="60"/>
      <c r="J195" s="60"/>
      <c r="L195" s="60"/>
      <c r="N195" s="60"/>
      <c r="O195" s="60"/>
    </row>
    <row r="196" spans="5:15">
      <c r="E196" s="60"/>
      <c r="F196" s="60"/>
      <c r="G196" s="60"/>
      <c r="H196" s="60"/>
      <c r="I196" s="60"/>
      <c r="J196" s="60"/>
      <c r="L196" s="60"/>
      <c r="N196" s="60"/>
      <c r="O196" s="60"/>
    </row>
    <row r="197" spans="5:15">
      <c r="E197" s="60"/>
      <c r="F197" s="60"/>
      <c r="G197" s="60"/>
      <c r="H197" s="60"/>
      <c r="I197" s="60"/>
      <c r="J197" s="60"/>
      <c r="L197" s="60"/>
      <c r="N197" s="60"/>
      <c r="O197" s="60"/>
    </row>
    <row r="198" spans="5:15">
      <c r="E198" s="60"/>
      <c r="F198" s="60"/>
      <c r="G198" s="60"/>
      <c r="H198" s="60"/>
      <c r="I198" s="60"/>
      <c r="J198" s="60"/>
      <c r="L198" s="60"/>
      <c r="N198" s="60"/>
      <c r="O198" s="60"/>
    </row>
    <row r="199" spans="5:15">
      <c r="E199" s="60"/>
      <c r="F199" s="60"/>
      <c r="G199" s="60"/>
      <c r="H199" s="60"/>
      <c r="I199" s="60"/>
      <c r="J199" s="60"/>
      <c r="L199" s="60"/>
      <c r="N199" s="60"/>
      <c r="O199" s="60"/>
    </row>
    <row r="200" spans="5:15">
      <c r="E200" s="60"/>
      <c r="F200" s="60"/>
      <c r="G200" s="60"/>
      <c r="H200" s="60"/>
      <c r="I200" s="60"/>
      <c r="J200" s="60"/>
      <c r="L200" s="60"/>
      <c r="N200" s="60"/>
      <c r="O200" s="60"/>
    </row>
    <row r="201" spans="5:15">
      <c r="E201" s="60"/>
      <c r="F201" s="60"/>
      <c r="G201" s="60"/>
      <c r="H201" s="60"/>
      <c r="I201" s="60"/>
      <c r="J201" s="60"/>
      <c r="L201" s="60"/>
      <c r="N201" s="60"/>
      <c r="O201" s="60"/>
    </row>
    <row r="202" spans="5:15">
      <c r="E202" s="60"/>
      <c r="F202" s="60"/>
      <c r="G202" s="60"/>
      <c r="H202" s="60"/>
      <c r="I202" s="60"/>
      <c r="J202" s="60"/>
      <c r="L202" s="60"/>
      <c r="N202" s="60"/>
      <c r="O202" s="60"/>
    </row>
    <row r="203" spans="5:15">
      <c r="E203" s="60"/>
      <c r="F203" s="60"/>
      <c r="G203" s="60"/>
      <c r="H203" s="60"/>
      <c r="I203" s="60"/>
      <c r="J203" s="60"/>
      <c r="L203" s="60"/>
      <c r="N203" s="60"/>
      <c r="O203" s="60"/>
    </row>
    <row r="204" spans="5:15">
      <c r="E204" s="60"/>
      <c r="F204" s="60"/>
      <c r="G204" s="60"/>
      <c r="H204" s="60"/>
      <c r="I204" s="60"/>
      <c r="J204" s="60"/>
      <c r="L204" s="60"/>
      <c r="N204" s="60"/>
      <c r="O204" s="60"/>
    </row>
    <row r="205" spans="5:15">
      <c r="E205" s="60"/>
      <c r="F205" s="60"/>
      <c r="G205" s="60"/>
      <c r="H205" s="60"/>
      <c r="I205" s="60"/>
      <c r="J205" s="60"/>
      <c r="L205" s="60"/>
      <c r="N205" s="60"/>
      <c r="O205" s="60"/>
    </row>
    <row r="206" spans="5:15">
      <c r="E206" s="60"/>
      <c r="F206" s="60"/>
      <c r="G206" s="60"/>
      <c r="H206" s="60"/>
      <c r="I206" s="60"/>
      <c r="J206" s="60"/>
      <c r="L206" s="60"/>
      <c r="N206" s="60"/>
      <c r="O206" s="60"/>
    </row>
    <row r="207" spans="5:15">
      <c r="E207" s="60"/>
      <c r="F207" s="60"/>
      <c r="G207" s="60"/>
      <c r="H207" s="60"/>
      <c r="I207" s="60"/>
      <c r="J207" s="60"/>
      <c r="L207" s="60"/>
      <c r="N207" s="60"/>
      <c r="O207" s="60"/>
    </row>
    <row r="208" spans="5:15">
      <c r="E208" s="60"/>
      <c r="F208" s="60"/>
      <c r="G208" s="60"/>
      <c r="H208" s="60"/>
      <c r="I208" s="60"/>
      <c r="J208" s="60"/>
      <c r="L208" s="60"/>
      <c r="N208" s="60"/>
      <c r="O208" s="60"/>
    </row>
    <row r="209" spans="5:15">
      <c r="E209" s="60"/>
      <c r="F209" s="60"/>
      <c r="G209" s="60"/>
      <c r="H209" s="60"/>
      <c r="I209" s="60"/>
      <c r="J209" s="60"/>
      <c r="L209" s="60"/>
      <c r="N209" s="60"/>
      <c r="O209" s="60"/>
    </row>
    <row r="210" spans="5:15">
      <c r="E210" s="60"/>
      <c r="F210" s="60"/>
      <c r="G210" s="60"/>
      <c r="H210" s="60"/>
      <c r="I210" s="60"/>
      <c r="J210" s="60"/>
      <c r="L210" s="60"/>
      <c r="N210" s="60"/>
      <c r="O210" s="60"/>
    </row>
    <row r="211" spans="5:15">
      <c r="E211" s="60"/>
      <c r="F211" s="60"/>
      <c r="G211" s="60"/>
      <c r="H211" s="60"/>
      <c r="I211" s="60"/>
      <c r="J211" s="60"/>
      <c r="L211" s="60"/>
      <c r="N211" s="60"/>
      <c r="O211" s="60"/>
    </row>
    <row r="212" spans="5:15">
      <c r="E212" s="60"/>
      <c r="F212" s="60"/>
      <c r="G212" s="60"/>
      <c r="H212" s="60"/>
      <c r="I212" s="60"/>
      <c r="J212" s="60"/>
      <c r="L212" s="60"/>
      <c r="N212" s="60"/>
      <c r="O212" s="60"/>
    </row>
    <row r="213" spans="5:15">
      <c r="E213" s="60"/>
      <c r="F213" s="60"/>
      <c r="G213" s="60"/>
      <c r="H213" s="60"/>
      <c r="I213" s="60"/>
      <c r="J213" s="60"/>
      <c r="L213" s="60"/>
      <c r="N213" s="60"/>
      <c r="O213" s="60"/>
    </row>
    <row r="214" spans="5:15">
      <c r="E214" s="60"/>
      <c r="F214" s="60"/>
      <c r="G214" s="60"/>
      <c r="H214" s="60"/>
      <c r="I214" s="60"/>
      <c r="J214" s="60"/>
      <c r="L214" s="60"/>
      <c r="N214" s="60"/>
      <c r="O214" s="60"/>
    </row>
    <row r="215" spans="5:15">
      <c r="E215" s="60"/>
      <c r="F215" s="60"/>
      <c r="G215" s="60"/>
      <c r="H215" s="60"/>
      <c r="I215" s="60"/>
      <c r="J215" s="60"/>
      <c r="L215" s="60"/>
      <c r="N215" s="60"/>
      <c r="O215" s="60"/>
    </row>
    <row r="216" spans="5:15">
      <c r="E216" s="60"/>
      <c r="F216" s="60"/>
      <c r="G216" s="60"/>
      <c r="H216" s="60"/>
      <c r="I216" s="60"/>
      <c r="J216" s="60"/>
      <c r="L216" s="60"/>
      <c r="N216" s="60"/>
      <c r="O216" s="60"/>
    </row>
    <row r="217" spans="5:15">
      <c r="E217" s="60"/>
      <c r="F217" s="60"/>
      <c r="G217" s="60"/>
      <c r="H217" s="60"/>
      <c r="I217" s="60"/>
      <c r="J217" s="60"/>
      <c r="L217" s="60"/>
      <c r="N217" s="60"/>
      <c r="O217" s="60"/>
    </row>
    <row r="218" spans="5:15">
      <c r="E218" s="60"/>
      <c r="F218" s="60"/>
      <c r="G218" s="60"/>
      <c r="H218" s="60"/>
      <c r="I218" s="60"/>
      <c r="J218" s="60"/>
      <c r="L218" s="60"/>
      <c r="N218" s="60"/>
      <c r="O218" s="60"/>
    </row>
    <row r="219" spans="5:15">
      <c r="E219" s="60"/>
      <c r="F219" s="60"/>
      <c r="G219" s="60"/>
      <c r="H219" s="60"/>
      <c r="I219" s="60"/>
      <c r="J219" s="60"/>
      <c r="L219" s="60"/>
      <c r="N219" s="60"/>
      <c r="O219" s="60"/>
    </row>
    <row r="220" spans="5:15">
      <c r="E220" s="60"/>
      <c r="F220" s="60"/>
      <c r="G220" s="60"/>
      <c r="H220" s="60"/>
      <c r="I220" s="60"/>
      <c r="J220" s="60"/>
      <c r="L220" s="60"/>
      <c r="N220" s="60"/>
      <c r="O220" s="60"/>
    </row>
    <row r="221" spans="5:15">
      <c r="E221" s="60"/>
      <c r="F221" s="60"/>
      <c r="G221" s="60"/>
      <c r="H221" s="60"/>
      <c r="I221" s="60"/>
      <c r="J221" s="60"/>
      <c r="L221" s="60"/>
      <c r="N221" s="60"/>
      <c r="O221" s="60"/>
    </row>
    <row r="222" spans="5:15">
      <c r="E222" s="60"/>
      <c r="F222" s="60"/>
      <c r="G222" s="60"/>
      <c r="H222" s="60"/>
      <c r="I222" s="60"/>
      <c r="J222" s="60"/>
      <c r="L222" s="60"/>
      <c r="N222" s="60"/>
      <c r="O222" s="60"/>
    </row>
    <row r="223" spans="5:15">
      <c r="E223" s="60"/>
      <c r="F223" s="60"/>
      <c r="G223" s="60"/>
      <c r="H223" s="60"/>
      <c r="I223" s="60"/>
      <c r="J223" s="60"/>
      <c r="L223" s="60"/>
      <c r="N223" s="60"/>
      <c r="O223" s="60"/>
    </row>
    <row r="224" spans="5:15">
      <c r="E224" s="60"/>
      <c r="F224" s="60"/>
      <c r="G224" s="60"/>
      <c r="H224" s="60"/>
      <c r="I224" s="60"/>
      <c r="J224" s="60"/>
      <c r="L224" s="60"/>
      <c r="N224" s="60"/>
      <c r="O224" s="60"/>
    </row>
    <row r="225" spans="5:15">
      <c r="E225" s="60"/>
      <c r="F225" s="60"/>
      <c r="G225" s="60"/>
      <c r="H225" s="60"/>
      <c r="I225" s="60"/>
      <c r="J225" s="60"/>
      <c r="L225" s="60"/>
      <c r="N225" s="60"/>
      <c r="O225" s="60"/>
    </row>
    <row r="226" spans="5:15">
      <c r="E226" s="60"/>
      <c r="F226" s="60"/>
      <c r="G226" s="60"/>
      <c r="H226" s="60"/>
      <c r="I226" s="60"/>
      <c r="J226" s="60"/>
      <c r="L226" s="60"/>
      <c r="N226" s="60"/>
      <c r="O226" s="60"/>
    </row>
    <row r="227" spans="5:15">
      <c r="E227" s="60"/>
      <c r="F227" s="60"/>
      <c r="G227" s="60"/>
      <c r="H227" s="60"/>
      <c r="I227" s="60"/>
      <c r="J227" s="60"/>
      <c r="L227" s="60"/>
      <c r="N227" s="60"/>
      <c r="O227" s="60"/>
    </row>
    <row r="228" spans="5:15">
      <c r="E228" s="60"/>
      <c r="F228" s="60"/>
      <c r="G228" s="60"/>
      <c r="H228" s="60"/>
      <c r="I228" s="60"/>
      <c r="J228" s="60"/>
      <c r="L228" s="60"/>
      <c r="N228" s="60"/>
      <c r="O228" s="60"/>
    </row>
    <row r="229" spans="5:15">
      <c r="E229" s="60"/>
      <c r="F229" s="60"/>
      <c r="G229" s="60"/>
      <c r="H229" s="60"/>
      <c r="I229" s="60"/>
      <c r="J229" s="60"/>
      <c r="L229" s="60"/>
      <c r="N229" s="60"/>
      <c r="O229" s="60"/>
    </row>
    <row r="230" spans="5:15">
      <c r="E230" s="60"/>
      <c r="F230" s="60"/>
      <c r="G230" s="60"/>
      <c r="H230" s="60"/>
      <c r="I230" s="60"/>
      <c r="J230" s="60"/>
      <c r="L230" s="60"/>
      <c r="N230" s="60"/>
      <c r="O230" s="60"/>
    </row>
    <row r="231" spans="5:15">
      <c r="E231" s="60"/>
      <c r="F231" s="60"/>
      <c r="G231" s="60"/>
      <c r="H231" s="60"/>
      <c r="I231" s="60"/>
      <c r="J231" s="60"/>
      <c r="L231" s="60"/>
      <c r="N231" s="60"/>
      <c r="O231" s="60"/>
    </row>
    <row r="232" spans="5:15">
      <c r="E232" s="60"/>
      <c r="F232" s="60"/>
      <c r="G232" s="60"/>
      <c r="H232" s="60"/>
      <c r="I232" s="60"/>
      <c r="J232" s="60"/>
      <c r="L232" s="60"/>
      <c r="N232" s="60"/>
      <c r="O232" s="60"/>
    </row>
    <row r="233" spans="5:15">
      <c r="E233" s="60"/>
      <c r="F233" s="60"/>
      <c r="G233" s="60"/>
      <c r="H233" s="60"/>
      <c r="I233" s="60"/>
      <c r="J233" s="60"/>
      <c r="L233" s="60"/>
      <c r="N233" s="60"/>
      <c r="O233" s="60"/>
    </row>
    <row r="234" spans="5:15">
      <c r="E234" s="60"/>
      <c r="F234" s="60"/>
      <c r="G234" s="60"/>
      <c r="H234" s="60"/>
      <c r="I234" s="60"/>
      <c r="J234" s="60"/>
      <c r="L234" s="60"/>
      <c r="N234" s="60"/>
      <c r="O234" s="60"/>
    </row>
    <row r="235" spans="5:15">
      <c r="E235" s="60"/>
      <c r="F235" s="60"/>
      <c r="G235" s="60"/>
      <c r="H235" s="60"/>
      <c r="I235" s="60"/>
      <c r="J235" s="60"/>
      <c r="L235" s="60"/>
      <c r="N235" s="60"/>
      <c r="O235" s="60"/>
    </row>
    <row r="236" spans="5:15">
      <c r="E236" s="60"/>
      <c r="F236" s="60"/>
      <c r="G236" s="60"/>
      <c r="H236" s="60"/>
      <c r="I236" s="60"/>
      <c r="J236" s="60"/>
      <c r="L236" s="60"/>
      <c r="N236" s="60"/>
      <c r="O236" s="60"/>
    </row>
    <row r="237" spans="5:15">
      <c r="E237" s="60"/>
      <c r="F237" s="60"/>
      <c r="G237" s="60"/>
      <c r="H237" s="60"/>
      <c r="I237" s="60"/>
      <c r="J237" s="60"/>
      <c r="L237" s="60"/>
      <c r="N237" s="60"/>
      <c r="O237" s="60"/>
    </row>
    <row r="238" spans="5:15">
      <c r="E238" s="60"/>
      <c r="F238" s="60"/>
      <c r="G238" s="60"/>
      <c r="H238" s="60"/>
      <c r="I238" s="60"/>
      <c r="J238" s="60"/>
      <c r="L238" s="60"/>
      <c r="N238" s="60"/>
      <c r="O238" s="60"/>
    </row>
    <row r="239" spans="5:15">
      <c r="E239" s="60"/>
      <c r="F239" s="60"/>
      <c r="G239" s="60"/>
      <c r="H239" s="60"/>
      <c r="I239" s="60"/>
      <c r="J239" s="60"/>
      <c r="L239" s="60"/>
      <c r="N239" s="60"/>
      <c r="O239" s="60"/>
    </row>
    <row r="240" spans="5:15">
      <c r="E240" s="60"/>
      <c r="F240" s="60"/>
      <c r="G240" s="60"/>
      <c r="H240" s="60"/>
      <c r="I240" s="60"/>
      <c r="J240" s="60"/>
      <c r="L240" s="60"/>
      <c r="N240" s="60"/>
      <c r="O240" s="60"/>
    </row>
    <row r="241" spans="5:15">
      <c r="E241" s="60"/>
      <c r="F241" s="60"/>
      <c r="G241" s="60"/>
      <c r="H241" s="60"/>
      <c r="I241" s="60"/>
      <c r="J241" s="60"/>
      <c r="L241" s="60"/>
      <c r="N241" s="60"/>
      <c r="O241" s="60"/>
    </row>
    <row r="242" spans="5:15">
      <c r="E242" s="60"/>
      <c r="F242" s="60"/>
      <c r="G242" s="60"/>
      <c r="H242" s="60"/>
      <c r="I242" s="60"/>
      <c r="J242" s="60"/>
      <c r="L242" s="60"/>
      <c r="N242" s="60"/>
      <c r="O242" s="60"/>
    </row>
    <row r="243" spans="5:15">
      <c r="E243" s="60"/>
      <c r="F243" s="60"/>
      <c r="G243" s="60"/>
      <c r="H243" s="60"/>
      <c r="I243" s="60"/>
      <c r="J243" s="60"/>
      <c r="L243" s="60"/>
      <c r="N243" s="60"/>
      <c r="O243" s="60"/>
    </row>
    <row r="244" spans="5:15">
      <c r="E244" s="60"/>
      <c r="F244" s="60"/>
      <c r="G244" s="60"/>
      <c r="H244" s="60"/>
      <c r="I244" s="60"/>
      <c r="J244" s="60"/>
      <c r="L244" s="60"/>
      <c r="N244" s="60"/>
      <c r="O244" s="60"/>
    </row>
    <row r="245" spans="5:15">
      <c r="E245" s="60"/>
      <c r="F245" s="60"/>
      <c r="G245" s="60"/>
      <c r="H245" s="60"/>
      <c r="I245" s="60"/>
      <c r="J245" s="60"/>
      <c r="L245" s="60"/>
      <c r="N245" s="60"/>
      <c r="O245" s="60"/>
    </row>
    <row r="246" spans="5:15">
      <c r="E246" s="60"/>
      <c r="F246" s="60"/>
      <c r="G246" s="60"/>
      <c r="H246" s="60"/>
      <c r="I246" s="60"/>
      <c r="J246" s="60"/>
      <c r="L246" s="60"/>
      <c r="N246" s="60"/>
      <c r="O246" s="60"/>
    </row>
    <row r="247" spans="5:15">
      <c r="E247" s="60"/>
      <c r="F247" s="60"/>
      <c r="G247" s="60"/>
      <c r="H247" s="60"/>
      <c r="I247" s="60"/>
      <c r="J247" s="60"/>
      <c r="L247" s="60"/>
      <c r="N247" s="60"/>
      <c r="O247" s="60"/>
    </row>
    <row r="248" spans="5:15">
      <c r="E248" s="60"/>
      <c r="F248" s="60"/>
      <c r="G248" s="60"/>
      <c r="H248" s="60"/>
      <c r="I248" s="60"/>
      <c r="J248" s="60"/>
      <c r="L248" s="60"/>
      <c r="N248" s="60"/>
      <c r="O248" s="60"/>
    </row>
    <row r="249" spans="5:15">
      <c r="E249" s="60"/>
      <c r="F249" s="60"/>
      <c r="G249" s="60"/>
      <c r="H249" s="60"/>
      <c r="I249" s="60"/>
      <c r="J249" s="60"/>
      <c r="L249" s="60"/>
      <c r="N249" s="60"/>
      <c r="O249" s="60"/>
    </row>
    <row r="250" spans="5:15">
      <c r="E250" s="60"/>
      <c r="F250" s="60"/>
      <c r="G250" s="60"/>
      <c r="H250" s="60"/>
      <c r="I250" s="60"/>
      <c r="J250" s="60"/>
      <c r="L250" s="60"/>
      <c r="N250" s="60"/>
      <c r="O250" s="60"/>
    </row>
    <row r="251" spans="5:15">
      <c r="E251" s="60"/>
      <c r="F251" s="60"/>
      <c r="G251" s="60"/>
      <c r="H251" s="60"/>
      <c r="I251" s="60"/>
      <c r="J251" s="60"/>
      <c r="L251" s="60"/>
      <c r="N251" s="60"/>
      <c r="O251" s="60"/>
    </row>
    <row r="252" spans="5:15">
      <c r="E252" s="60"/>
      <c r="F252" s="60"/>
      <c r="G252" s="60"/>
      <c r="H252" s="60"/>
      <c r="I252" s="60"/>
      <c r="J252" s="60"/>
      <c r="L252" s="60"/>
      <c r="N252" s="60"/>
      <c r="O252" s="60"/>
    </row>
    <row r="253" spans="5:15">
      <c r="E253" s="60"/>
      <c r="F253" s="60"/>
      <c r="G253" s="60"/>
      <c r="H253" s="60"/>
      <c r="I253" s="60"/>
      <c r="J253" s="60"/>
      <c r="L253" s="60"/>
      <c r="N253" s="60"/>
      <c r="O253" s="60"/>
    </row>
    <row r="254" spans="5:15">
      <c r="E254" s="60"/>
      <c r="F254" s="60"/>
      <c r="G254" s="60"/>
      <c r="H254" s="60"/>
      <c r="I254" s="60"/>
      <c r="J254" s="60"/>
      <c r="L254" s="60"/>
      <c r="N254" s="60"/>
      <c r="O254" s="60"/>
    </row>
    <row r="255" spans="5:15">
      <c r="E255" s="60"/>
      <c r="F255" s="60"/>
      <c r="G255" s="60"/>
      <c r="H255" s="60"/>
      <c r="I255" s="60"/>
      <c r="J255" s="60"/>
      <c r="L255" s="60"/>
      <c r="N255" s="60"/>
      <c r="O255" s="60"/>
    </row>
    <row r="256" spans="5:15">
      <c r="E256" s="60"/>
      <c r="F256" s="60"/>
      <c r="G256" s="60"/>
      <c r="H256" s="60"/>
      <c r="I256" s="60"/>
      <c r="J256" s="60"/>
      <c r="L256" s="60"/>
      <c r="N256" s="60"/>
      <c r="O256" s="60"/>
    </row>
    <row r="257" spans="5:15">
      <c r="E257" s="60"/>
      <c r="F257" s="60"/>
      <c r="G257" s="60"/>
      <c r="H257" s="60"/>
      <c r="I257" s="60"/>
      <c r="J257" s="60"/>
      <c r="L257" s="60"/>
      <c r="N257" s="60"/>
      <c r="O257" s="60"/>
    </row>
    <row r="258" spans="5:15">
      <c r="E258" s="60"/>
      <c r="F258" s="60"/>
      <c r="G258" s="60"/>
      <c r="H258" s="60"/>
      <c r="I258" s="60"/>
      <c r="J258" s="60"/>
      <c r="L258" s="60"/>
      <c r="N258" s="60"/>
      <c r="O258" s="60"/>
    </row>
    <row r="259" spans="5:15">
      <c r="E259" s="60"/>
      <c r="F259" s="60"/>
      <c r="G259" s="60"/>
      <c r="H259" s="60"/>
      <c r="I259" s="60"/>
      <c r="J259" s="60"/>
      <c r="L259" s="60"/>
      <c r="N259" s="60"/>
      <c r="O259" s="60"/>
    </row>
    <row r="260" spans="5:15">
      <c r="E260" s="60"/>
      <c r="F260" s="60"/>
      <c r="G260" s="60"/>
      <c r="H260" s="60"/>
      <c r="I260" s="60"/>
      <c r="J260" s="60"/>
      <c r="L260" s="60"/>
      <c r="N260" s="60"/>
      <c r="O260" s="60"/>
    </row>
    <row r="261" spans="5:15">
      <c r="E261" s="60"/>
      <c r="F261" s="60"/>
      <c r="G261" s="60"/>
      <c r="H261" s="60"/>
      <c r="I261" s="60"/>
      <c r="J261" s="60"/>
      <c r="L261" s="60"/>
      <c r="N261" s="60"/>
      <c r="O261" s="60"/>
    </row>
    <row r="262" spans="5:15">
      <c r="E262" s="60"/>
      <c r="F262" s="60"/>
      <c r="G262" s="60"/>
      <c r="H262" s="60"/>
      <c r="I262" s="60"/>
      <c r="J262" s="60"/>
      <c r="L262" s="60"/>
      <c r="N262" s="60"/>
      <c r="O262" s="60"/>
    </row>
    <row r="263" spans="5:15">
      <c r="E263" s="60"/>
      <c r="F263" s="60"/>
      <c r="G263" s="60"/>
      <c r="H263" s="60"/>
      <c r="I263" s="60"/>
      <c r="J263" s="60"/>
      <c r="L263" s="60"/>
      <c r="N263" s="60"/>
      <c r="O263" s="60"/>
    </row>
    <row r="264" spans="5:15">
      <c r="E264" s="60"/>
      <c r="F264" s="60"/>
      <c r="G264" s="60"/>
      <c r="H264" s="60"/>
      <c r="I264" s="60"/>
      <c r="J264" s="60"/>
      <c r="L264" s="60"/>
      <c r="N264" s="60"/>
      <c r="O264" s="60"/>
    </row>
    <row r="265" spans="5:15">
      <c r="E265" s="60"/>
      <c r="F265" s="60"/>
      <c r="G265" s="60"/>
      <c r="H265" s="60"/>
      <c r="I265" s="60"/>
      <c r="J265" s="60"/>
      <c r="L265" s="60"/>
      <c r="N265" s="60"/>
      <c r="O265" s="60"/>
    </row>
    <row r="266" spans="5:15">
      <c r="E266" s="60"/>
      <c r="F266" s="60"/>
      <c r="G266" s="60"/>
      <c r="H266" s="60"/>
      <c r="I266" s="60"/>
      <c r="J266" s="60"/>
      <c r="L266" s="60"/>
      <c r="N266" s="60"/>
      <c r="O266" s="60"/>
    </row>
    <row r="267" spans="5:15">
      <c r="E267" s="60"/>
      <c r="F267" s="60"/>
      <c r="G267" s="60"/>
      <c r="H267" s="60"/>
      <c r="I267" s="60"/>
      <c r="J267" s="60"/>
      <c r="L267" s="60"/>
      <c r="N267" s="60"/>
      <c r="O267" s="60"/>
    </row>
    <row r="268" spans="5:15">
      <c r="E268" s="60"/>
      <c r="F268" s="60"/>
      <c r="G268" s="60"/>
      <c r="H268" s="60"/>
      <c r="I268" s="60"/>
      <c r="J268" s="60"/>
      <c r="L268" s="60"/>
      <c r="N268" s="60"/>
      <c r="O268" s="60"/>
    </row>
    <row r="269" spans="5:15">
      <c r="E269" s="60"/>
      <c r="F269" s="60"/>
      <c r="G269" s="60"/>
      <c r="H269" s="60"/>
      <c r="I269" s="60"/>
      <c r="J269" s="60"/>
      <c r="L269" s="60"/>
      <c r="N269" s="60"/>
      <c r="O269" s="60"/>
    </row>
    <row r="270" spans="5:15">
      <c r="E270" s="60"/>
      <c r="F270" s="60"/>
      <c r="G270" s="60"/>
      <c r="H270" s="60"/>
      <c r="I270" s="60"/>
      <c r="J270" s="60"/>
      <c r="L270" s="60"/>
      <c r="N270" s="60"/>
      <c r="O270" s="60"/>
    </row>
    <row r="271" spans="5:15">
      <c r="E271" s="60"/>
      <c r="F271" s="60"/>
      <c r="G271" s="60"/>
      <c r="H271" s="60"/>
      <c r="I271" s="60"/>
      <c r="J271" s="60"/>
      <c r="L271" s="60"/>
      <c r="N271" s="60"/>
      <c r="O271" s="60"/>
    </row>
    <row r="272" spans="5:15">
      <c r="E272" s="60"/>
      <c r="F272" s="60"/>
      <c r="G272" s="60"/>
      <c r="H272" s="60"/>
      <c r="I272" s="60"/>
      <c r="J272" s="60"/>
      <c r="L272" s="60"/>
      <c r="N272" s="60"/>
      <c r="O272" s="60"/>
    </row>
    <row r="273" spans="5:15">
      <c r="E273" s="60"/>
      <c r="F273" s="60"/>
      <c r="G273" s="60"/>
      <c r="H273" s="60"/>
      <c r="I273" s="60"/>
      <c r="J273" s="60"/>
      <c r="L273" s="60"/>
      <c r="N273" s="60"/>
      <c r="O273" s="60"/>
    </row>
    <row r="274" spans="5:15">
      <c r="E274" s="60"/>
      <c r="F274" s="60"/>
      <c r="G274" s="60"/>
      <c r="H274" s="60"/>
      <c r="I274" s="60"/>
      <c r="J274" s="60"/>
      <c r="L274" s="60"/>
      <c r="N274" s="60"/>
      <c r="O274" s="60"/>
    </row>
    <row r="275" spans="5:15">
      <c r="E275" s="60"/>
      <c r="F275" s="60"/>
      <c r="G275" s="60"/>
      <c r="H275" s="60"/>
      <c r="I275" s="60"/>
      <c r="J275" s="60"/>
      <c r="L275" s="60"/>
      <c r="N275" s="60"/>
      <c r="O275" s="60"/>
    </row>
    <row r="276" spans="5:15">
      <c r="E276" s="60"/>
      <c r="F276" s="60"/>
      <c r="G276" s="60"/>
      <c r="H276" s="60"/>
      <c r="I276" s="60"/>
      <c r="J276" s="60"/>
      <c r="L276" s="60"/>
      <c r="N276" s="60"/>
      <c r="O276" s="60"/>
    </row>
    <row r="277" spans="5:15">
      <c r="E277" s="60"/>
      <c r="F277" s="60"/>
      <c r="G277" s="60"/>
      <c r="H277" s="60"/>
      <c r="I277" s="60"/>
      <c r="J277" s="60"/>
      <c r="L277" s="60"/>
      <c r="N277" s="60"/>
      <c r="O277" s="60"/>
    </row>
    <row r="278" spans="5:15">
      <c r="E278" s="60"/>
      <c r="F278" s="60"/>
      <c r="G278" s="60"/>
      <c r="H278" s="60"/>
      <c r="I278" s="60"/>
      <c r="J278" s="60"/>
      <c r="L278" s="60"/>
      <c r="N278" s="60"/>
      <c r="O278" s="60"/>
    </row>
    <row r="279" spans="5:15">
      <c r="E279" s="60"/>
      <c r="F279" s="60"/>
      <c r="G279" s="60"/>
      <c r="H279" s="60"/>
      <c r="I279" s="60"/>
      <c r="J279" s="60"/>
      <c r="L279" s="60"/>
      <c r="N279" s="60"/>
      <c r="O279" s="60"/>
    </row>
    <row r="280" spans="5:15">
      <c r="E280" s="60"/>
      <c r="F280" s="60"/>
      <c r="G280" s="60"/>
      <c r="H280" s="60"/>
      <c r="I280" s="60"/>
      <c r="J280" s="60"/>
      <c r="L280" s="60"/>
      <c r="N280" s="60"/>
      <c r="O280" s="60"/>
    </row>
    <row r="281" spans="5:15">
      <c r="E281" s="60"/>
      <c r="F281" s="60"/>
      <c r="G281" s="60"/>
      <c r="H281" s="60"/>
      <c r="I281" s="60"/>
      <c r="J281" s="60"/>
      <c r="L281" s="60"/>
      <c r="N281" s="60"/>
      <c r="O281" s="60"/>
    </row>
    <row r="282" spans="5:15">
      <c r="E282" s="60"/>
      <c r="F282" s="60"/>
      <c r="G282" s="60"/>
      <c r="H282" s="60"/>
      <c r="I282" s="60"/>
      <c r="J282" s="60"/>
      <c r="L282" s="60"/>
      <c r="N282" s="60"/>
      <c r="O282" s="60"/>
    </row>
  </sheetData>
  <mergeCells count="16">
    <mergeCell ref="A7:O7"/>
    <mergeCell ref="A1:O1"/>
    <mergeCell ref="A2:O2"/>
    <mergeCell ref="A3:O3"/>
    <mergeCell ref="A4:O4"/>
    <mergeCell ref="A6:O6"/>
    <mergeCell ref="O8:O10"/>
    <mergeCell ref="E9:G9"/>
    <mergeCell ref="H9:J9"/>
    <mergeCell ref="K9:M9"/>
    <mergeCell ref="A8:A10"/>
    <mergeCell ref="B8:B10"/>
    <mergeCell ref="C8:C10"/>
    <mergeCell ref="D8:D10"/>
    <mergeCell ref="E8:M8"/>
    <mergeCell ref="N8:N10"/>
  </mergeCells>
  <pageMargins left="0.47244094488188981" right="0.19685039370078741" top="0.39370078740157483" bottom="0.78740157480314965" header="0.51181102362204722" footer="0.47244094488188981"/>
  <pageSetup paperSize="9" orientation="landscape" r:id="rId1"/>
  <headerFooter alignWithMargins="0">
    <oddFooter>&amp;L&amp;"Times New Roman,обычный"Главный судья соревнований 
Главный секретарь соревнований &amp;C&amp;"Times New Roman,обычный"                                 
                               Чачина Ю.Ю.
                                 Смирнова С.А.</oddFooter>
  </headerFooter>
  <rowBreaks count="1" manualBreakCount="1">
    <brk id="29" max="12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8"/>
  <dimension ref="A1:DN44"/>
  <sheetViews>
    <sheetView zoomScale="70" zoomScaleNormal="70" workbookViewId="0">
      <selection activeCell="H30" sqref="H30"/>
    </sheetView>
  </sheetViews>
  <sheetFormatPr defaultRowHeight="12.75"/>
  <cols>
    <col min="1" max="1" width="4.85546875" style="1" customWidth="1"/>
    <col min="2" max="2" width="5" style="1" customWidth="1"/>
    <col min="3" max="3" width="23" style="1" customWidth="1"/>
    <col min="4" max="4" width="33.28515625" style="1" customWidth="1"/>
    <col min="5" max="5" width="4.7109375" style="1" customWidth="1"/>
    <col min="6" max="6" width="6.42578125" style="1" customWidth="1"/>
    <col min="7" max="7" width="5" style="1" customWidth="1"/>
    <col min="8" max="8" width="4.7109375" style="1" customWidth="1"/>
    <col min="9" max="9" width="6.42578125" style="1" customWidth="1"/>
    <col min="10" max="10" width="4.85546875" style="1" customWidth="1"/>
    <col min="11" max="11" width="4.7109375" style="1" customWidth="1"/>
    <col min="12" max="12" width="6.42578125" style="1" customWidth="1"/>
    <col min="13" max="13" width="5" style="1" customWidth="1"/>
    <col min="14" max="14" width="4.7109375" style="1" customWidth="1"/>
    <col min="15" max="15" width="6.42578125" style="1" customWidth="1"/>
    <col min="16" max="16" width="4.5703125" style="1" customWidth="1"/>
    <col min="17" max="17" width="7.42578125" style="1" customWidth="1"/>
    <col min="18" max="18" width="5.140625" style="1" customWidth="1"/>
    <col min="19" max="256" width="9.140625" style="1"/>
    <col min="257" max="257" width="4.85546875" style="1" customWidth="1"/>
    <col min="258" max="258" width="5" style="1" customWidth="1"/>
    <col min="259" max="259" width="23" style="1" customWidth="1"/>
    <col min="260" max="260" width="33.28515625" style="1" customWidth="1"/>
    <col min="261" max="261" width="4.7109375" style="1" customWidth="1"/>
    <col min="262" max="262" width="6.42578125" style="1" customWidth="1"/>
    <col min="263" max="263" width="5" style="1" customWidth="1"/>
    <col min="264" max="264" width="4.7109375" style="1" customWidth="1"/>
    <col min="265" max="265" width="6.42578125" style="1" customWidth="1"/>
    <col min="266" max="266" width="4.85546875" style="1" customWidth="1"/>
    <col min="267" max="267" width="4.7109375" style="1" customWidth="1"/>
    <col min="268" max="268" width="6.42578125" style="1" customWidth="1"/>
    <col min="269" max="269" width="5" style="1" customWidth="1"/>
    <col min="270" max="270" width="4.7109375" style="1" customWidth="1"/>
    <col min="271" max="271" width="6.42578125" style="1" customWidth="1"/>
    <col min="272" max="272" width="4.5703125" style="1" customWidth="1"/>
    <col min="273" max="273" width="7.42578125" style="1" customWidth="1"/>
    <col min="274" max="274" width="5.140625" style="1" customWidth="1"/>
    <col min="275" max="512" width="9.140625" style="1"/>
    <col min="513" max="513" width="4.85546875" style="1" customWidth="1"/>
    <col min="514" max="514" width="5" style="1" customWidth="1"/>
    <col min="515" max="515" width="23" style="1" customWidth="1"/>
    <col min="516" max="516" width="33.28515625" style="1" customWidth="1"/>
    <col min="517" max="517" width="4.7109375" style="1" customWidth="1"/>
    <col min="518" max="518" width="6.42578125" style="1" customWidth="1"/>
    <col min="519" max="519" width="5" style="1" customWidth="1"/>
    <col min="520" max="520" width="4.7109375" style="1" customWidth="1"/>
    <col min="521" max="521" width="6.42578125" style="1" customWidth="1"/>
    <col min="522" max="522" width="4.85546875" style="1" customWidth="1"/>
    <col min="523" max="523" width="4.7109375" style="1" customWidth="1"/>
    <col min="524" max="524" width="6.42578125" style="1" customWidth="1"/>
    <col min="525" max="525" width="5" style="1" customWidth="1"/>
    <col min="526" max="526" width="4.7109375" style="1" customWidth="1"/>
    <col min="527" max="527" width="6.42578125" style="1" customWidth="1"/>
    <col min="528" max="528" width="4.5703125" style="1" customWidth="1"/>
    <col min="529" max="529" width="7.42578125" style="1" customWidth="1"/>
    <col min="530" max="530" width="5.140625" style="1" customWidth="1"/>
    <col min="531" max="768" width="9.140625" style="1"/>
    <col min="769" max="769" width="4.85546875" style="1" customWidth="1"/>
    <col min="770" max="770" width="5" style="1" customWidth="1"/>
    <col min="771" max="771" width="23" style="1" customWidth="1"/>
    <col min="772" max="772" width="33.28515625" style="1" customWidth="1"/>
    <col min="773" max="773" width="4.7109375" style="1" customWidth="1"/>
    <col min="774" max="774" width="6.42578125" style="1" customWidth="1"/>
    <col min="775" max="775" width="5" style="1" customWidth="1"/>
    <col min="776" max="776" width="4.7109375" style="1" customWidth="1"/>
    <col min="777" max="777" width="6.42578125" style="1" customWidth="1"/>
    <col min="778" max="778" width="4.85546875" style="1" customWidth="1"/>
    <col min="779" max="779" width="4.7109375" style="1" customWidth="1"/>
    <col min="780" max="780" width="6.42578125" style="1" customWidth="1"/>
    <col min="781" max="781" width="5" style="1" customWidth="1"/>
    <col min="782" max="782" width="4.7109375" style="1" customWidth="1"/>
    <col min="783" max="783" width="6.42578125" style="1" customWidth="1"/>
    <col min="784" max="784" width="4.5703125" style="1" customWidth="1"/>
    <col min="785" max="785" width="7.42578125" style="1" customWidth="1"/>
    <col min="786" max="786" width="5.140625" style="1" customWidth="1"/>
    <col min="787" max="1024" width="9.140625" style="1"/>
    <col min="1025" max="1025" width="4.85546875" style="1" customWidth="1"/>
    <col min="1026" max="1026" width="5" style="1" customWidth="1"/>
    <col min="1027" max="1027" width="23" style="1" customWidth="1"/>
    <col min="1028" max="1028" width="33.28515625" style="1" customWidth="1"/>
    <col min="1029" max="1029" width="4.7109375" style="1" customWidth="1"/>
    <col min="1030" max="1030" width="6.42578125" style="1" customWidth="1"/>
    <col min="1031" max="1031" width="5" style="1" customWidth="1"/>
    <col min="1032" max="1032" width="4.7109375" style="1" customWidth="1"/>
    <col min="1033" max="1033" width="6.42578125" style="1" customWidth="1"/>
    <col min="1034" max="1034" width="4.85546875" style="1" customWidth="1"/>
    <col min="1035" max="1035" width="4.7109375" style="1" customWidth="1"/>
    <col min="1036" max="1036" width="6.42578125" style="1" customWidth="1"/>
    <col min="1037" max="1037" width="5" style="1" customWidth="1"/>
    <col min="1038" max="1038" width="4.7109375" style="1" customWidth="1"/>
    <col min="1039" max="1039" width="6.42578125" style="1" customWidth="1"/>
    <col min="1040" max="1040" width="4.5703125" style="1" customWidth="1"/>
    <col min="1041" max="1041" width="7.42578125" style="1" customWidth="1"/>
    <col min="1042" max="1042" width="5.140625" style="1" customWidth="1"/>
    <col min="1043" max="1280" width="9.140625" style="1"/>
    <col min="1281" max="1281" width="4.85546875" style="1" customWidth="1"/>
    <col min="1282" max="1282" width="5" style="1" customWidth="1"/>
    <col min="1283" max="1283" width="23" style="1" customWidth="1"/>
    <col min="1284" max="1284" width="33.28515625" style="1" customWidth="1"/>
    <col min="1285" max="1285" width="4.7109375" style="1" customWidth="1"/>
    <col min="1286" max="1286" width="6.42578125" style="1" customWidth="1"/>
    <col min="1287" max="1287" width="5" style="1" customWidth="1"/>
    <col min="1288" max="1288" width="4.7109375" style="1" customWidth="1"/>
    <col min="1289" max="1289" width="6.42578125" style="1" customWidth="1"/>
    <col min="1290" max="1290" width="4.85546875" style="1" customWidth="1"/>
    <col min="1291" max="1291" width="4.7109375" style="1" customWidth="1"/>
    <col min="1292" max="1292" width="6.42578125" style="1" customWidth="1"/>
    <col min="1293" max="1293" width="5" style="1" customWidth="1"/>
    <col min="1294" max="1294" width="4.7109375" style="1" customWidth="1"/>
    <col min="1295" max="1295" width="6.42578125" style="1" customWidth="1"/>
    <col min="1296" max="1296" width="4.5703125" style="1" customWidth="1"/>
    <col min="1297" max="1297" width="7.42578125" style="1" customWidth="1"/>
    <col min="1298" max="1298" width="5.140625" style="1" customWidth="1"/>
    <col min="1299" max="1536" width="9.140625" style="1"/>
    <col min="1537" max="1537" width="4.85546875" style="1" customWidth="1"/>
    <col min="1538" max="1538" width="5" style="1" customWidth="1"/>
    <col min="1539" max="1539" width="23" style="1" customWidth="1"/>
    <col min="1540" max="1540" width="33.28515625" style="1" customWidth="1"/>
    <col min="1541" max="1541" width="4.7109375" style="1" customWidth="1"/>
    <col min="1542" max="1542" width="6.42578125" style="1" customWidth="1"/>
    <col min="1543" max="1543" width="5" style="1" customWidth="1"/>
    <col min="1544" max="1544" width="4.7109375" style="1" customWidth="1"/>
    <col min="1545" max="1545" width="6.42578125" style="1" customWidth="1"/>
    <col min="1546" max="1546" width="4.85546875" style="1" customWidth="1"/>
    <col min="1547" max="1547" width="4.7109375" style="1" customWidth="1"/>
    <col min="1548" max="1548" width="6.42578125" style="1" customWidth="1"/>
    <col min="1549" max="1549" width="5" style="1" customWidth="1"/>
    <col min="1550" max="1550" width="4.7109375" style="1" customWidth="1"/>
    <col min="1551" max="1551" width="6.42578125" style="1" customWidth="1"/>
    <col min="1552" max="1552" width="4.5703125" style="1" customWidth="1"/>
    <col min="1553" max="1553" width="7.42578125" style="1" customWidth="1"/>
    <col min="1554" max="1554" width="5.140625" style="1" customWidth="1"/>
    <col min="1555" max="1792" width="9.140625" style="1"/>
    <col min="1793" max="1793" width="4.85546875" style="1" customWidth="1"/>
    <col min="1794" max="1794" width="5" style="1" customWidth="1"/>
    <col min="1795" max="1795" width="23" style="1" customWidth="1"/>
    <col min="1796" max="1796" width="33.28515625" style="1" customWidth="1"/>
    <col min="1797" max="1797" width="4.7109375" style="1" customWidth="1"/>
    <col min="1798" max="1798" width="6.42578125" style="1" customWidth="1"/>
    <col min="1799" max="1799" width="5" style="1" customWidth="1"/>
    <col min="1800" max="1800" width="4.7109375" style="1" customWidth="1"/>
    <col min="1801" max="1801" width="6.42578125" style="1" customWidth="1"/>
    <col min="1802" max="1802" width="4.85546875" style="1" customWidth="1"/>
    <col min="1803" max="1803" width="4.7109375" style="1" customWidth="1"/>
    <col min="1804" max="1804" width="6.42578125" style="1" customWidth="1"/>
    <col min="1805" max="1805" width="5" style="1" customWidth="1"/>
    <col min="1806" max="1806" width="4.7109375" style="1" customWidth="1"/>
    <col min="1807" max="1807" width="6.42578125" style="1" customWidth="1"/>
    <col min="1808" max="1808" width="4.5703125" style="1" customWidth="1"/>
    <col min="1809" max="1809" width="7.42578125" style="1" customWidth="1"/>
    <col min="1810" max="1810" width="5.140625" style="1" customWidth="1"/>
    <col min="1811" max="2048" width="9.140625" style="1"/>
    <col min="2049" max="2049" width="4.85546875" style="1" customWidth="1"/>
    <col min="2050" max="2050" width="5" style="1" customWidth="1"/>
    <col min="2051" max="2051" width="23" style="1" customWidth="1"/>
    <col min="2052" max="2052" width="33.28515625" style="1" customWidth="1"/>
    <col min="2053" max="2053" width="4.7109375" style="1" customWidth="1"/>
    <col min="2054" max="2054" width="6.42578125" style="1" customWidth="1"/>
    <col min="2055" max="2055" width="5" style="1" customWidth="1"/>
    <col min="2056" max="2056" width="4.7109375" style="1" customWidth="1"/>
    <col min="2057" max="2057" width="6.42578125" style="1" customWidth="1"/>
    <col min="2058" max="2058" width="4.85546875" style="1" customWidth="1"/>
    <col min="2059" max="2059" width="4.7109375" style="1" customWidth="1"/>
    <col min="2060" max="2060" width="6.42578125" style="1" customWidth="1"/>
    <col min="2061" max="2061" width="5" style="1" customWidth="1"/>
    <col min="2062" max="2062" width="4.7109375" style="1" customWidth="1"/>
    <col min="2063" max="2063" width="6.42578125" style="1" customWidth="1"/>
    <col min="2064" max="2064" width="4.5703125" style="1" customWidth="1"/>
    <col min="2065" max="2065" width="7.42578125" style="1" customWidth="1"/>
    <col min="2066" max="2066" width="5.140625" style="1" customWidth="1"/>
    <col min="2067" max="2304" width="9.140625" style="1"/>
    <col min="2305" max="2305" width="4.85546875" style="1" customWidth="1"/>
    <col min="2306" max="2306" width="5" style="1" customWidth="1"/>
    <col min="2307" max="2307" width="23" style="1" customWidth="1"/>
    <col min="2308" max="2308" width="33.28515625" style="1" customWidth="1"/>
    <col min="2309" max="2309" width="4.7109375" style="1" customWidth="1"/>
    <col min="2310" max="2310" width="6.42578125" style="1" customWidth="1"/>
    <col min="2311" max="2311" width="5" style="1" customWidth="1"/>
    <col min="2312" max="2312" width="4.7109375" style="1" customWidth="1"/>
    <col min="2313" max="2313" width="6.42578125" style="1" customWidth="1"/>
    <col min="2314" max="2314" width="4.85546875" style="1" customWidth="1"/>
    <col min="2315" max="2315" width="4.7109375" style="1" customWidth="1"/>
    <col min="2316" max="2316" width="6.42578125" style="1" customWidth="1"/>
    <col min="2317" max="2317" width="5" style="1" customWidth="1"/>
    <col min="2318" max="2318" width="4.7109375" style="1" customWidth="1"/>
    <col min="2319" max="2319" width="6.42578125" style="1" customWidth="1"/>
    <col min="2320" max="2320" width="4.5703125" style="1" customWidth="1"/>
    <col min="2321" max="2321" width="7.42578125" style="1" customWidth="1"/>
    <col min="2322" max="2322" width="5.140625" style="1" customWidth="1"/>
    <col min="2323" max="2560" width="9.140625" style="1"/>
    <col min="2561" max="2561" width="4.85546875" style="1" customWidth="1"/>
    <col min="2562" max="2562" width="5" style="1" customWidth="1"/>
    <col min="2563" max="2563" width="23" style="1" customWidth="1"/>
    <col min="2564" max="2564" width="33.28515625" style="1" customWidth="1"/>
    <col min="2565" max="2565" width="4.7109375" style="1" customWidth="1"/>
    <col min="2566" max="2566" width="6.42578125" style="1" customWidth="1"/>
    <col min="2567" max="2567" width="5" style="1" customWidth="1"/>
    <col min="2568" max="2568" width="4.7109375" style="1" customWidth="1"/>
    <col min="2569" max="2569" width="6.42578125" style="1" customWidth="1"/>
    <col min="2570" max="2570" width="4.85546875" style="1" customWidth="1"/>
    <col min="2571" max="2571" width="4.7109375" style="1" customWidth="1"/>
    <col min="2572" max="2572" width="6.42578125" style="1" customWidth="1"/>
    <col min="2573" max="2573" width="5" style="1" customWidth="1"/>
    <col min="2574" max="2574" width="4.7109375" style="1" customWidth="1"/>
    <col min="2575" max="2575" width="6.42578125" style="1" customWidth="1"/>
    <col min="2576" max="2576" width="4.5703125" style="1" customWidth="1"/>
    <col min="2577" max="2577" width="7.42578125" style="1" customWidth="1"/>
    <col min="2578" max="2578" width="5.140625" style="1" customWidth="1"/>
    <col min="2579" max="2816" width="9.140625" style="1"/>
    <col min="2817" max="2817" width="4.85546875" style="1" customWidth="1"/>
    <col min="2818" max="2818" width="5" style="1" customWidth="1"/>
    <col min="2819" max="2819" width="23" style="1" customWidth="1"/>
    <col min="2820" max="2820" width="33.28515625" style="1" customWidth="1"/>
    <col min="2821" max="2821" width="4.7109375" style="1" customWidth="1"/>
    <col min="2822" max="2822" width="6.42578125" style="1" customWidth="1"/>
    <col min="2823" max="2823" width="5" style="1" customWidth="1"/>
    <col min="2824" max="2824" width="4.7109375" style="1" customWidth="1"/>
    <col min="2825" max="2825" width="6.42578125" style="1" customWidth="1"/>
    <col min="2826" max="2826" width="4.85546875" style="1" customWidth="1"/>
    <col min="2827" max="2827" width="4.7109375" style="1" customWidth="1"/>
    <col min="2828" max="2828" width="6.42578125" style="1" customWidth="1"/>
    <col min="2829" max="2829" width="5" style="1" customWidth="1"/>
    <col min="2830" max="2830" width="4.7109375" style="1" customWidth="1"/>
    <col min="2831" max="2831" width="6.42578125" style="1" customWidth="1"/>
    <col min="2832" max="2832" width="4.5703125" style="1" customWidth="1"/>
    <col min="2833" max="2833" width="7.42578125" style="1" customWidth="1"/>
    <col min="2834" max="2834" width="5.140625" style="1" customWidth="1"/>
    <col min="2835" max="3072" width="9.140625" style="1"/>
    <col min="3073" max="3073" width="4.85546875" style="1" customWidth="1"/>
    <col min="3074" max="3074" width="5" style="1" customWidth="1"/>
    <col min="3075" max="3075" width="23" style="1" customWidth="1"/>
    <col min="3076" max="3076" width="33.28515625" style="1" customWidth="1"/>
    <col min="3077" max="3077" width="4.7109375" style="1" customWidth="1"/>
    <col min="3078" max="3078" width="6.42578125" style="1" customWidth="1"/>
    <col min="3079" max="3079" width="5" style="1" customWidth="1"/>
    <col min="3080" max="3080" width="4.7109375" style="1" customWidth="1"/>
    <col min="3081" max="3081" width="6.42578125" style="1" customWidth="1"/>
    <col min="3082" max="3082" width="4.85546875" style="1" customWidth="1"/>
    <col min="3083" max="3083" width="4.7109375" style="1" customWidth="1"/>
    <col min="3084" max="3084" width="6.42578125" style="1" customWidth="1"/>
    <col min="3085" max="3085" width="5" style="1" customWidth="1"/>
    <col min="3086" max="3086" width="4.7109375" style="1" customWidth="1"/>
    <col min="3087" max="3087" width="6.42578125" style="1" customWidth="1"/>
    <col min="3088" max="3088" width="4.5703125" style="1" customWidth="1"/>
    <col min="3089" max="3089" width="7.42578125" style="1" customWidth="1"/>
    <col min="3090" max="3090" width="5.140625" style="1" customWidth="1"/>
    <col min="3091" max="3328" width="9.140625" style="1"/>
    <col min="3329" max="3329" width="4.85546875" style="1" customWidth="1"/>
    <col min="3330" max="3330" width="5" style="1" customWidth="1"/>
    <col min="3331" max="3331" width="23" style="1" customWidth="1"/>
    <col min="3332" max="3332" width="33.28515625" style="1" customWidth="1"/>
    <col min="3333" max="3333" width="4.7109375" style="1" customWidth="1"/>
    <col min="3334" max="3334" width="6.42578125" style="1" customWidth="1"/>
    <col min="3335" max="3335" width="5" style="1" customWidth="1"/>
    <col min="3336" max="3336" width="4.7109375" style="1" customWidth="1"/>
    <col min="3337" max="3337" width="6.42578125" style="1" customWidth="1"/>
    <col min="3338" max="3338" width="4.85546875" style="1" customWidth="1"/>
    <col min="3339" max="3339" width="4.7109375" style="1" customWidth="1"/>
    <col min="3340" max="3340" width="6.42578125" style="1" customWidth="1"/>
    <col min="3341" max="3341" width="5" style="1" customWidth="1"/>
    <col min="3342" max="3342" width="4.7109375" style="1" customWidth="1"/>
    <col min="3343" max="3343" width="6.42578125" style="1" customWidth="1"/>
    <col min="3344" max="3344" width="4.5703125" style="1" customWidth="1"/>
    <col min="3345" max="3345" width="7.42578125" style="1" customWidth="1"/>
    <col min="3346" max="3346" width="5.140625" style="1" customWidth="1"/>
    <col min="3347" max="3584" width="9.140625" style="1"/>
    <col min="3585" max="3585" width="4.85546875" style="1" customWidth="1"/>
    <col min="3586" max="3586" width="5" style="1" customWidth="1"/>
    <col min="3587" max="3587" width="23" style="1" customWidth="1"/>
    <col min="3588" max="3588" width="33.28515625" style="1" customWidth="1"/>
    <col min="3589" max="3589" width="4.7109375" style="1" customWidth="1"/>
    <col min="3590" max="3590" width="6.42578125" style="1" customWidth="1"/>
    <col min="3591" max="3591" width="5" style="1" customWidth="1"/>
    <col min="3592" max="3592" width="4.7109375" style="1" customWidth="1"/>
    <col min="3593" max="3593" width="6.42578125" style="1" customWidth="1"/>
    <col min="3594" max="3594" width="4.85546875" style="1" customWidth="1"/>
    <col min="3595" max="3595" width="4.7109375" style="1" customWidth="1"/>
    <col min="3596" max="3596" width="6.42578125" style="1" customWidth="1"/>
    <col min="3597" max="3597" width="5" style="1" customWidth="1"/>
    <col min="3598" max="3598" width="4.7109375" style="1" customWidth="1"/>
    <col min="3599" max="3599" width="6.42578125" style="1" customWidth="1"/>
    <col min="3600" max="3600" width="4.5703125" style="1" customWidth="1"/>
    <col min="3601" max="3601" width="7.42578125" style="1" customWidth="1"/>
    <col min="3602" max="3602" width="5.140625" style="1" customWidth="1"/>
    <col min="3603" max="3840" width="9.140625" style="1"/>
    <col min="3841" max="3841" width="4.85546875" style="1" customWidth="1"/>
    <col min="3842" max="3842" width="5" style="1" customWidth="1"/>
    <col min="3843" max="3843" width="23" style="1" customWidth="1"/>
    <col min="3844" max="3844" width="33.28515625" style="1" customWidth="1"/>
    <col min="3845" max="3845" width="4.7109375" style="1" customWidth="1"/>
    <col min="3846" max="3846" width="6.42578125" style="1" customWidth="1"/>
    <col min="3847" max="3847" width="5" style="1" customWidth="1"/>
    <col min="3848" max="3848" width="4.7109375" style="1" customWidth="1"/>
    <col min="3849" max="3849" width="6.42578125" style="1" customWidth="1"/>
    <col min="3850" max="3850" width="4.85546875" style="1" customWidth="1"/>
    <col min="3851" max="3851" width="4.7109375" style="1" customWidth="1"/>
    <col min="3852" max="3852" width="6.42578125" style="1" customWidth="1"/>
    <col min="3853" max="3853" width="5" style="1" customWidth="1"/>
    <col min="3854" max="3854" width="4.7109375" style="1" customWidth="1"/>
    <col min="3855" max="3855" width="6.42578125" style="1" customWidth="1"/>
    <col min="3856" max="3856" width="4.5703125" style="1" customWidth="1"/>
    <col min="3857" max="3857" width="7.42578125" style="1" customWidth="1"/>
    <col min="3858" max="3858" width="5.140625" style="1" customWidth="1"/>
    <col min="3859" max="4096" width="9.140625" style="1"/>
    <col min="4097" max="4097" width="4.85546875" style="1" customWidth="1"/>
    <col min="4098" max="4098" width="5" style="1" customWidth="1"/>
    <col min="4099" max="4099" width="23" style="1" customWidth="1"/>
    <col min="4100" max="4100" width="33.28515625" style="1" customWidth="1"/>
    <col min="4101" max="4101" width="4.7109375" style="1" customWidth="1"/>
    <col min="4102" max="4102" width="6.42578125" style="1" customWidth="1"/>
    <col min="4103" max="4103" width="5" style="1" customWidth="1"/>
    <col min="4104" max="4104" width="4.7109375" style="1" customWidth="1"/>
    <col min="4105" max="4105" width="6.42578125" style="1" customWidth="1"/>
    <col min="4106" max="4106" width="4.85546875" style="1" customWidth="1"/>
    <col min="4107" max="4107" width="4.7109375" style="1" customWidth="1"/>
    <col min="4108" max="4108" width="6.42578125" style="1" customWidth="1"/>
    <col min="4109" max="4109" width="5" style="1" customWidth="1"/>
    <col min="4110" max="4110" width="4.7109375" style="1" customWidth="1"/>
    <col min="4111" max="4111" width="6.42578125" style="1" customWidth="1"/>
    <col min="4112" max="4112" width="4.5703125" style="1" customWidth="1"/>
    <col min="4113" max="4113" width="7.42578125" style="1" customWidth="1"/>
    <col min="4114" max="4114" width="5.140625" style="1" customWidth="1"/>
    <col min="4115" max="4352" width="9.140625" style="1"/>
    <col min="4353" max="4353" width="4.85546875" style="1" customWidth="1"/>
    <col min="4354" max="4354" width="5" style="1" customWidth="1"/>
    <col min="4355" max="4355" width="23" style="1" customWidth="1"/>
    <col min="4356" max="4356" width="33.28515625" style="1" customWidth="1"/>
    <col min="4357" max="4357" width="4.7109375" style="1" customWidth="1"/>
    <col min="4358" max="4358" width="6.42578125" style="1" customWidth="1"/>
    <col min="4359" max="4359" width="5" style="1" customWidth="1"/>
    <col min="4360" max="4360" width="4.7109375" style="1" customWidth="1"/>
    <col min="4361" max="4361" width="6.42578125" style="1" customWidth="1"/>
    <col min="4362" max="4362" width="4.85546875" style="1" customWidth="1"/>
    <col min="4363" max="4363" width="4.7109375" style="1" customWidth="1"/>
    <col min="4364" max="4364" width="6.42578125" style="1" customWidth="1"/>
    <col min="4365" max="4365" width="5" style="1" customWidth="1"/>
    <col min="4366" max="4366" width="4.7109375" style="1" customWidth="1"/>
    <col min="4367" max="4367" width="6.42578125" style="1" customWidth="1"/>
    <col min="4368" max="4368" width="4.5703125" style="1" customWidth="1"/>
    <col min="4369" max="4369" width="7.42578125" style="1" customWidth="1"/>
    <col min="4370" max="4370" width="5.140625" style="1" customWidth="1"/>
    <col min="4371" max="4608" width="9.140625" style="1"/>
    <col min="4609" max="4609" width="4.85546875" style="1" customWidth="1"/>
    <col min="4610" max="4610" width="5" style="1" customWidth="1"/>
    <col min="4611" max="4611" width="23" style="1" customWidth="1"/>
    <col min="4612" max="4612" width="33.28515625" style="1" customWidth="1"/>
    <col min="4613" max="4613" width="4.7109375" style="1" customWidth="1"/>
    <col min="4614" max="4614" width="6.42578125" style="1" customWidth="1"/>
    <col min="4615" max="4615" width="5" style="1" customWidth="1"/>
    <col min="4616" max="4616" width="4.7109375" style="1" customWidth="1"/>
    <col min="4617" max="4617" width="6.42578125" style="1" customWidth="1"/>
    <col min="4618" max="4618" width="4.85546875" style="1" customWidth="1"/>
    <col min="4619" max="4619" width="4.7109375" style="1" customWidth="1"/>
    <col min="4620" max="4620" width="6.42578125" style="1" customWidth="1"/>
    <col min="4621" max="4621" width="5" style="1" customWidth="1"/>
    <col min="4622" max="4622" width="4.7109375" style="1" customWidth="1"/>
    <col min="4623" max="4623" width="6.42578125" style="1" customWidth="1"/>
    <col min="4624" max="4624" width="4.5703125" style="1" customWidth="1"/>
    <col min="4625" max="4625" width="7.42578125" style="1" customWidth="1"/>
    <col min="4626" max="4626" width="5.140625" style="1" customWidth="1"/>
    <col min="4627" max="4864" width="9.140625" style="1"/>
    <col min="4865" max="4865" width="4.85546875" style="1" customWidth="1"/>
    <col min="4866" max="4866" width="5" style="1" customWidth="1"/>
    <col min="4867" max="4867" width="23" style="1" customWidth="1"/>
    <col min="4868" max="4868" width="33.28515625" style="1" customWidth="1"/>
    <col min="4869" max="4869" width="4.7109375" style="1" customWidth="1"/>
    <col min="4870" max="4870" width="6.42578125" style="1" customWidth="1"/>
    <col min="4871" max="4871" width="5" style="1" customWidth="1"/>
    <col min="4872" max="4872" width="4.7109375" style="1" customWidth="1"/>
    <col min="4873" max="4873" width="6.42578125" style="1" customWidth="1"/>
    <col min="4874" max="4874" width="4.85546875" style="1" customWidth="1"/>
    <col min="4875" max="4875" width="4.7109375" style="1" customWidth="1"/>
    <col min="4876" max="4876" width="6.42578125" style="1" customWidth="1"/>
    <col min="4877" max="4877" width="5" style="1" customWidth="1"/>
    <col min="4878" max="4878" width="4.7109375" style="1" customWidth="1"/>
    <col min="4879" max="4879" width="6.42578125" style="1" customWidth="1"/>
    <col min="4880" max="4880" width="4.5703125" style="1" customWidth="1"/>
    <col min="4881" max="4881" width="7.42578125" style="1" customWidth="1"/>
    <col min="4882" max="4882" width="5.140625" style="1" customWidth="1"/>
    <col min="4883" max="5120" width="9.140625" style="1"/>
    <col min="5121" max="5121" width="4.85546875" style="1" customWidth="1"/>
    <col min="5122" max="5122" width="5" style="1" customWidth="1"/>
    <col min="5123" max="5123" width="23" style="1" customWidth="1"/>
    <col min="5124" max="5124" width="33.28515625" style="1" customWidth="1"/>
    <col min="5125" max="5125" width="4.7109375" style="1" customWidth="1"/>
    <col min="5126" max="5126" width="6.42578125" style="1" customWidth="1"/>
    <col min="5127" max="5127" width="5" style="1" customWidth="1"/>
    <col min="5128" max="5128" width="4.7109375" style="1" customWidth="1"/>
    <col min="5129" max="5129" width="6.42578125" style="1" customWidth="1"/>
    <col min="5130" max="5130" width="4.85546875" style="1" customWidth="1"/>
    <col min="5131" max="5131" width="4.7109375" style="1" customWidth="1"/>
    <col min="5132" max="5132" width="6.42578125" style="1" customWidth="1"/>
    <col min="5133" max="5133" width="5" style="1" customWidth="1"/>
    <col min="5134" max="5134" width="4.7109375" style="1" customWidth="1"/>
    <col min="5135" max="5135" width="6.42578125" style="1" customWidth="1"/>
    <col min="5136" max="5136" width="4.5703125" style="1" customWidth="1"/>
    <col min="5137" max="5137" width="7.42578125" style="1" customWidth="1"/>
    <col min="5138" max="5138" width="5.140625" style="1" customWidth="1"/>
    <col min="5139" max="5376" width="9.140625" style="1"/>
    <col min="5377" max="5377" width="4.85546875" style="1" customWidth="1"/>
    <col min="5378" max="5378" width="5" style="1" customWidth="1"/>
    <col min="5379" max="5379" width="23" style="1" customWidth="1"/>
    <col min="5380" max="5380" width="33.28515625" style="1" customWidth="1"/>
    <col min="5381" max="5381" width="4.7109375" style="1" customWidth="1"/>
    <col min="5382" max="5382" width="6.42578125" style="1" customWidth="1"/>
    <col min="5383" max="5383" width="5" style="1" customWidth="1"/>
    <col min="5384" max="5384" width="4.7109375" style="1" customWidth="1"/>
    <col min="5385" max="5385" width="6.42578125" style="1" customWidth="1"/>
    <col min="5386" max="5386" width="4.85546875" style="1" customWidth="1"/>
    <col min="5387" max="5387" width="4.7109375" style="1" customWidth="1"/>
    <col min="5388" max="5388" width="6.42578125" style="1" customWidth="1"/>
    <col min="5389" max="5389" width="5" style="1" customWidth="1"/>
    <col min="5390" max="5390" width="4.7109375" style="1" customWidth="1"/>
    <col min="5391" max="5391" width="6.42578125" style="1" customWidth="1"/>
    <col min="5392" max="5392" width="4.5703125" style="1" customWidth="1"/>
    <col min="5393" max="5393" width="7.42578125" style="1" customWidth="1"/>
    <col min="5394" max="5394" width="5.140625" style="1" customWidth="1"/>
    <col min="5395" max="5632" width="9.140625" style="1"/>
    <col min="5633" max="5633" width="4.85546875" style="1" customWidth="1"/>
    <col min="5634" max="5634" width="5" style="1" customWidth="1"/>
    <col min="5635" max="5635" width="23" style="1" customWidth="1"/>
    <col min="5636" max="5636" width="33.28515625" style="1" customWidth="1"/>
    <col min="5637" max="5637" width="4.7109375" style="1" customWidth="1"/>
    <col min="5638" max="5638" width="6.42578125" style="1" customWidth="1"/>
    <col min="5639" max="5639" width="5" style="1" customWidth="1"/>
    <col min="5640" max="5640" width="4.7109375" style="1" customWidth="1"/>
    <col min="5641" max="5641" width="6.42578125" style="1" customWidth="1"/>
    <col min="5642" max="5642" width="4.85546875" style="1" customWidth="1"/>
    <col min="5643" max="5643" width="4.7109375" style="1" customWidth="1"/>
    <col min="5644" max="5644" width="6.42578125" style="1" customWidth="1"/>
    <col min="5645" max="5645" width="5" style="1" customWidth="1"/>
    <col min="5646" max="5646" width="4.7109375" style="1" customWidth="1"/>
    <col min="5647" max="5647" width="6.42578125" style="1" customWidth="1"/>
    <col min="5648" max="5648" width="4.5703125" style="1" customWidth="1"/>
    <col min="5649" max="5649" width="7.42578125" style="1" customWidth="1"/>
    <col min="5650" max="5650" width="5.140625" style="1" customWidth="1"/>
    <col min="5651" max="5888" width="9.140625" style="1"/>
    <col min="5889" max="5889" width="4.85546875" style="1" customWidth="1"/>
    <col min="5890" max="5890" width="5" style="1" customWidth="1"/>
    <col min="5891" max="5891" width="23" style="1" customWidth="1"/>
    <col min="5892" max="5892" width="33.28515625" style="1" customWidth="1"/>
    <col min="5893" max="5893" width="4.7109375" style="1" customWidth="1"/>
    <col min="5894" max="5894" width="6.42578125" style="1" customWidth="1"/>
    <col min="5895" max="5895" width="5" style="1" customWidth="1"/>
    <col min="5896" max="5896" width="4.7109375" style="1" customWidth="1"/>
    <col min="5897" max="5897" width="6.42578125" style="1" customWidth="1"/>
    <col min="5898" max="5898" width="4.85546875" style="1" customWidth="1"/>
    <col min="5899" max="5899" width="4.7109375" style="1" customWidth="1"/>
    <col min="5900" max="5900" width="6.42578125" style="1" customWidth="1"/>
    <col min="5901" max="5901" width="5" style="1" customWidth="1"/>
    <col min="5902" max="5902" width="4.7109375" style="1" customWidth="1"/>
    <col min="5903" max="5903" width="6.42578125" style="1" customWidth="1"/>
    <col min="5904" max="5904" width="4.5703125" style="1" customWidth="1"/>
    <col min="5905" max="5905" width="7.42578125" style="1" customWidth="1"/>
    <col min="5906" max="5906" width="5.140625" style="1" customWidth="1"/>
    <col min="5907" max="6144" width="9.140625" style="1"/>
    <col min="6145" max="6145" width="4.85546875" style="1" customWidth="1"/>
    <col min="6146" max="6146" width="5" style="1" customWidth="1"/>
    <col min="6147" max="6147" width="23" style="1" customWidth="1"/>
    <col min="6148" max="6148" width="33.28515625" style="1" customWidth="1"/>
    <col min="6149" max="6149" width="4.7109375" style="1" customWidth="1"/>
    <col min="6150" max="6150" width="6.42578125" style="1" customWidth="1"/>
    <col min="6151" max="6151" width="5" style="1" customWidth="1"/>
    <col min="6152" max="6152" width="4.7109375" style="1" customWidth="1"/>
    <col min="6153" max="6153" width="6.42578125" style="1" customWidth="1"/>
    <col min="6154" max="6154" width="4.85546875" style="1" customWidth="1"/>
    <col min="6155" max="6155" width="4.7109375" style="1" customWidth="1"/>
    <col min="6156" max="6156" width="6.42578125" style="1" customWidth="1"/>
    <col min="6157" max="6157" width="5" style="1" customWidth="1"/>
    <col min="6158" max="6158" width="4.7109375" style="1" customWidth="1"/>
    <col min="6159" max="6159" width="6.42578125" style="1" customWidth="1"/>
    <col min="6160" max="6160" width="4.5703125" style="1" customWidth="1"/>
    <col min="6161" max="6161" width="7.42578125" style="1" customWidth="1"/>
    <col min="6162" max="6162" width="5.140625" style="1" customWidth="1"/>
    <col min="6163" max="6400" width="9.140625" style="1"/>
    <col min="6401" max="6401" width="4.85546875" style="1" customWidth="1"/>
    <col min="6402" max="6402" width="5" style="1" customWidth="1"/>
    <col min="6403" max="6403" width="23" style="1" customWidth="1"/>
    <col min="6404" max="6404" width="33.28515625" style="1" customWidth="1"/>
    <col min="6405" max="6405" width="4.7109375" style="1" customWidth="1"/>
    <col min="6406" max="6406" width="6.42578125" style="1" customWidth="1"/>
    <col min="6407" max="6407" width="5" style="1" customWidth="1"/>
    <col min="6408" max="6408" width="4.7109375" style="1" customWidth="1"/>
    <col min="6409" max="6409" width="6.42578125" style="1" customWidth="1"/>
    <col min="6410" max="6410" width="4.85546875" style="1" customWidth="1"/>
    <col min="6411" max="6411" width="4.7109375" style="1" customWidth="1"/>
    <col min="6412" max="6412" width="6.42578125" style="1" customWidth="1"/>
    <col min="6413" max="6413" width="5" style="1" customWidth="1"/>
    <col min="6414" max="6414" width="4.7109375" style="1" customWidth="1"/>
    <col min="6415" max="6415" width="6.42578125" style="1" customWidth="1"/>
    <col min="6416" max="6416" width="4.5703125" style="1" customWidth="1"/>
    <col min="6417" max="6417" width="7.42578125" style="1" customWidth="1"/>
    <col min="6418" max="6418" width="5.140625" style="1" customWidth="1"/>
    <col min="6419" max="6656" width="9.140625" style="1"/>
    <col min="6657" max="6657" width="4.85546875" style="1" customWidth="1"/>
    <col min="6658" max="6658" width="5" style="1" customWidth="1"/>
    <col min="6659" max="6659" width="23" style="1" customWidth="1"/>
    <col min="6660" max="6660" width="33.28515625" style="1" customWidth="1"/>
    <col min="6661" max="6661" width="4.7109375" style="1" customWidth="1"/>
    <col min="6662" max="6662" width="6.42578125" style="1" customWidth="1"/>
    <col min="6663" max="6663" width="5" style="1" customWidth="1"/>
    <col min="6664" max="6664" width="4.7109375" style="1" customWidth="1"/>
    <col min="6665" max="6665" width="6.42578125" style="1" customWidth="1"/>
    <col min="6666" max="6666" width="4.85546875" style="1" customWidth="1"/>
    <col min="6667" max="6667" width="4.7109375" style="1" customWidth="1"/>
    <col min="6668" max="6668" width="6.42578125" style="1" customWidth="1"/>
    <col min="6669" max="6669" width="5" style="1" customWidth="1"/>
    <col min="6670" max="6670" width="4.7109375" style="1" customWidth="1"/>
    <col min="6671" max="6671" width="6.42578125" style="1" customWidth="1"/>
    <col min="6672" max="6672" width="4.5703125" style="1" customWidth="1"/>
    <col min="6673" max="6673" width="7.42578125" style="1" customWidth="1"/>
    <col min="6674" max="6674" width="5.140625" style="1" customWidth="1"/>
    <col min="6675" max="6912" width="9.140625" style="1"/>
    <col min="6913" max="6913" width="4.85546875" style="1" customWidth="1"/>
    <col min="6914" max="6914" width="5" style="1" customWidth="1"/>
    <col min="6915" max="6915" width="23" style="1" customWidth="1"/>
    <col min="6916" max="6916" width="33.28515625" style="1" customWidth="1"/>
    <col min="6917" max="6917" width="4.7109375" style="1" customWidth="1"/>
    <col min="6918" max="6918" width="6.42578125" style="1" customWidth="1"/>
    <col min="6919" max="6919" width="5" style="1" customWidth="1"/>
    <col min="6920" max="6920" width="4.7109375" style="1" customWidth="1"/>
    <col min="6921" max="6921" width="6.42578125" style="1" customWidth="1"/>
    <col min="6922" max="6922" width="4.85546875" style="1" customWidth="1"/>
    <col min="6923" max="6923" width="4.7109375" style="1" customWidth="1"/>
    <col min="6924" max="6924" width="6.42578125" style="1" customWidth="1"/>
    <col min="6925" max="6925" width="5" style="1" customWidth="1"/>
    <col min="6926" max="6926" width="4.7109375" style="1" customWidth="1"/>
    <col min="6927" max="6927" width="6.42578125" style="1" customWidth="1"/>
    <col min="6928" max="6928" width="4.5703125" style="1" customWidth="1"/>
    <col min="6929" max="6929" width="7.42578125" style="1" customWidth="1"/>
    <col min="6930" max="6930" width="5.140625" style="1" customWidth="1"/>
    <col min="6931" max="7168" width="9.140625" style="1"/>
    <col min="7169" max="7169" width="4.85546875" style="1" customWidth="1"/>
    <col min="7170" max="7170" width="5" style="1" customWidth="1"/>
    <col min="7171" max="7171" width="23" style="1" customWidth="1"/>
    <col min="7172" max="7172" width="33.28515625" style="1" customWidth="1"/>
    <col min="7173" max="7173" width="4.7109375" style="1" customWidth="1"/>
    <col min="7174" max="7174" width="6.42578125" style="1" customWidth="1"/>
    <col min="7175" max="7175" width="5" style="1" customWidth="1"/>
    <col min="7176" max="7176" width="4.7109375" style="1" customWidth="1"/>
    <col min="7177" max="7177" width="6.42578125" style="1" customWidth="1"/>
    <col min="7178" max="7178" width="4.85546875" style="1" customWidth="1"/>
    <col min="7179" max="7179" width="4.7109375" style="1" customWidth="1"/>
    <col min="7180" max="7180" width="6.42578125" style="1" customWidth="1"/>
    <col min="7181" max="7181" width="5" style="1" customWidth="1"/>
    <col min="7182" max="7182" width="4.7109375" style="1" customWidth="1"/>
    <col min="7183" max="7183" width="6.42578125" style="1" customWidth="1"/>
    <col min="7184" max="7184" width="4.5703125" style="1" customWidth="1"/>
    <col min="7185" max="7185" width="7.42578125" style="1" customWidth="1"/>
    <col min="7186" max="7186" width="5.140625" style="1" customWidth="1"/>
    <col min="7187" max="7424" width="9.140625" style="1"/>
    <col min="7425" max="7425" width="4.85546875" style="1" customWidth="1"/>
    <col min="7426" max="7426" width="5" style="1" customWidth="1"/>
    <col min="7427" max="7427" width="23" style="1" customWidth="1"/>
    <col min="7428" max="7428" width="33.28515625" style="1" customWidth="1"/>
    <col min="7429" max="7429" width="4.7109375" style="1" customWidth="1"/>
    <col min="7430" max="7430" width="6.42578125" style="1" customWidth="1"/>
    <col min="7431" max="7431" width="5" style="1" customWidth="1"/>
    <col min="7432" max="7432" width="4.7109375" style="1" customWidth="1"/>
    <col min="7433" max="7433" width="6.42578125" style="1" customWidth="1"/>
    <col min="7434" max="7434" width="4.85546875" style="1" customWidth="1"/>
    <col min="7435" max="7435" width="4.7109375" style="1" customWidth="1"/>
    <col min="7436" max="7436" width="6.42578125" style="1" customWidth="1"/>
    <col min="7437" max="7437" width="5" style="1" customWidth="1"/>
    <col min="7438" max="7438" width="4.7109375" style="1" customWidth="1"/>
    <col min="7439" max="7439" width="6.42578125" style="1" customWidth="1"/>
    <col min="7440" max="7440" width="4.5703125" style="1" customWidth="1"/>
    <col min="7441" max="7441" width="7.42578125" style="1" customWidth="1"/>
    <col min="7442" max="7442" width="5.140625" style="1" customWidth="1"/>
    <col min="7443" max="7680" width="9.140625" style="1"/>
    <col min="7681" max="7681" width="4.85546875" style="1" customWidth="1"/>
    <col min="7682" max="7682" width="5" style="1" customWidth="1"/>
    <col min="7683" max="7683" width="23" style="1" customWidth="1"/>
    <col min="7684" max="7684" width="33.28515625" style="1" customWidth="1"/>
    <col min="7685" max="7685" width="4.7109375" style="1" customWidth="1"/>
    <col min="7686" max="7686" width="6.42578125" style="1" customWidth="1"/>
    <col min="7687" max="7687" width="5" style="1" customWidth="1"/>
    <col min="7688" max="7688" width="4.7109375" style="1" customWidth="1"/>
    <col min="7689" max="7689" width="6.42578125" style="1" customWidth="1"/>
    <col min="7690" max="7690" width="4.85546875" style="1" customWidth="1"/>
    <col min="7691" max="7691" width="4.7109375" style="1" customWidth="1"/>
    <col min="7692" max="7692" width="6.42578125" style="1" customWidth="1"/>
    <col min="7693" max="7693" width="5" style="1" customWidth="1"/>
    <col min="7694" max="7694" width="4.7109375" style="1" customWidth="1"/>
    <col min="7695" max="7695" width="6.42578125" style="1" customWidth="1"/>
    <col min="7696" max="7696" width="4.5703125" style="1" customWidth="1"/>
    <col min="7697" max="7697" width="7.42578125" style="1" customWidth="1"/>
    <col min="7698" max="7698" width="5.140625" style="1" customWidth="1"/>
    <col min="7699" max="7936" width="9.140625" style="1"/>
    <col min="7937" max="7937" width="4.85546875" style="1" customWidth="1"/>
    <col min="7938" max="7938" width="5" style="1" customWidth="1"/>
    <col min="7939" max="7939" width="23" style="1" customWidth="1"/>
    <col min="7940" max="7940" width="33.28515625" style="1" customWidth="1"/>
    <col min="7941" max="7941" width="4.7109375" style="1" customWidth="1"/>
    <col min="7942" max="7942" width="6.42578125" style="1" customWidth="1"/>
    <col min="7943" max="7943" width="5" style="1" customWidth="1"/>
    <col min="7944" max="7944" width="4.7109375" style="1" customWidth="1"/>
    <col min="7945" max="7945" width="6.42578125" style="1" customWidth="1"/>
    <col min="7946" max="7946" width="4.85546875" style="1" customWidth="1"/>
    <col min="7947" max="7947" width="4.7109375" style="1" customWidth="1"/>
    <col min="7948" max="7948" width="6.42578125" style="1" customWidth="1"/>
    <col min="7949" max="7949" width="5" style="1" customWidth="1"/>
    <col min="7950" max="7950" width="4.7109375" style="1" customWidth="1"/>
    <col min="7951" max="7951" width="6.42578125" style="1" customWidth="1"/>
    <col min="7952" max="7952" width="4.5703125" style="1" customWidth="1"/>
    <col min="7953" max="7953" width="7.42578125" style="1" customWidth="1"/>
    <col min="7954" max="7954" width="5.140625" style="1" customWidth="1"/>
    <col min="7955" max="8192" width="9.140625" style="1"/>
    <col min="8193" max="8193" width="4.85546875" style="1" customWidth="1"/>
    <col min="8194" max="8194" width="5" style="1" customWidth="1"/>
    <col min="8195" max="8195" width="23" style="1" customWidth="1"/>
    <col min="8196" max="8196" width="33.28515625" style="1" customWidth="1"/>
    <col min="8197" max="8197" width="4.7109375" style="1" customWidth="1"/>
    <col min="8198" max="8198" width="6.42578125" style="1" customWidth="1"/>
    <col min="8199" max="8199" width="5" style="1" customWidth="1"/>
    <col min="8200" max="8200" width="4.7109375" style="1" customWidth="1"/>
    <col min="8201" max="8201" width="6.42578125" style="1" customWidth="1"/>
    <col min="8202" max="8202" width="4.85546875" style="1" customWidth="1"/>
    <col min="8203" max="8203" width="4.7109375" style="1" customWidth="1"/>
    <col min="8204" max="8204" width="6.42578125" style="1" customWidth="1"/>
    <col min="8205" max="8205" width="5" style="1" customWidth="1"/>
    <col min="8206" max="8206" width="4.7109375" style="1" customWidth="1"/>
    <col min="8207" max="8207" width="6.42578125" style="1" customWidth="1"/>
    <col min="8208" max="8208" width="4.5703125" style="1" customWidth="1"/>
    <col min="8209" max="8209" width="7.42578125" style="1" customWidth="1"/>
    <col min="8210" max="8210" width="5.140625" style="1" customWidth="1"/>
    <col min="8211" max="8448" width="9.140625" style="1"/>
    <col min="8449" max="8449" width="4.85546875" style="1" customWidth="1"/>
    <col min="8450" max="8450" width="5" style="1" customWidth="1"/>
    <col min="8451" max="8451" width="23" style="1" customWidth="1"/>
    <col min="8452" max="8452" width="33.28515625" style="1" customWidth="1"/>
    <col min="8453" max="8453" width="4.7109375" style="1" customWidth="1"/>
    <col min="8454" max="8454" width="6.42578125" style="1" customWidth="1"/>
    <col min="8455" max="8455" width="5" style="1" customWidth="1"/>
    <col min="8456" max="8456" width="4.7109375" style="1" customWidth="1"/>
    <col min="8457" max="8457" width="6.42578125" style="1" customWidth="1"/>
    <col min="8458" max="8458" width="4.85546875" style="1" customWidth="1"/>
    <col min="8459" max="8459" width="4.7109375" style="1" customWidth="1"/>
    <col min="8460" max="8460" width="6.42578125" style="1" customWidth="1"/>
    <col min="8461" max="8461" width="5" style="1" customWidth="1"/>
    <col min="8462" max="8462" width="4.7109375" style="1" customWidth="1"/>
    <col min="8463" max="8463" width="6.42578125" style="1" customWidth="1"/>
    <col min="8464" max="8464" width="4.5703125" style="1" customWidth="1"/>
    <col min="8465" max="8465" width="7.42578125" style="1" customWidth="1"/>
    <col min="8466" max="8466" width="5.140625" style="1" customWidth="1"/>
    <col min="8467" max="8704" width="9.140625" style="1"/>
    <col min="8705" max="8705" width="4.85546875" style="1" customWidth="1"/>
    <col min="8706" max="8706" width="5" style="1" customWidth="1"/>
    <col min="8707" max="8707" width="23" style="1" customWidth="1"/>
    <col min="8708" max="8708" width="33.28515625" style="1" customWidth="1"/>
    <col min="8709" max="8709" width="4.7109375" style="1" customWidth="1"/>
    <col min="8710" max="8710" width="6.42578125" style="1" customWidth="1"/>
    <col min="8711" max="8711" width="5" style="1" customWidth="1"/>
    <col min="8712" max="8712" width="4.7109375" style="1" customWidth="1"/>
    <col min="8713" max="8713" width="6.42578125" style="1" customWidth="1"/>
    <col min="8714" max="8714" width="4.85546875" style="1" customWidth="1"/>
    <col min="8715" max="8715" width="4.7109375" style="1" customWidth="1"/>
    <col min="8716" max="8716" width="6.42578125" style="1" customWidth="1"/>
    <col min="8717" max="8717" width="5" style="1" customWidth="1"/>
    <col min="8718" max="8718" width="4.7109375" style="1" customWidth="1"/>
    <col min="8719" max="8719" width="6.42578125" style="1" customWidth="1"/>
    <col min="8720" max="8720" width="4.5703125" style="1" customWidth="1"/>
    <col min="8721" max="8721" width="7.42578125" style="1" customWidth="1"/>
    <col min="8722" max="8722" width="5.140625" style="1" customWidth="1"/>
    <col min="8723" max="8960" width="9.140625" style="1"/>
    <col min="8961" max="8961" width="4.85546875" style="1" customWidth="1"/>
    <col min="8962" max="8962" width="5" style="1" customWidth="1"/>
    <col min="8963" max="8963" width="23" style="1" customWidth="1"/>
    <col min="8964" max="8964" width="33.28515625" style="1" customWidth="1"/>
    <col min="8965" max="8965" width="4.7109375" style="1" customWidth="1"/>
    <col min="8966" max="8966" width="6.42578125" style="1" customWidth="1"/>
    <col min="8967" max="8967" width="5" style="1" customWidth="1"/>
    <col min="8968" max="8968" width="4.7109375" style="1" customWidth="1"/>
    <col min="8969" max="8969" width="6.42578125" style="1" customWidth="1"/>
    <col min="8970" max="8970" width="4.85546875" style="1" customWidth="1"/>
    <col min="8971" max="8971" width="4.7109375" style="1" customWidth="1"/>
    <col min="8972" max="8972" width="6.42578125" style="1" customWidth="1"/>
    <col min="8973" max="8973" width="5" style="1" customWidth="1"/>
    <col min="8974" max="8974" width="4.7109375" style="1" customWidth="1"/>
    <col min="8975" max="8975" width="6.42578125" style="1" customWidth="1"/>
    <col min="8976" max="8976" width="4.5703125" style="1" customWidth="1"/>
    <col min="8977" max="8977" width="7.42578125" style="1" customWidth="1"/>
    <col min="8978" max="8978" width="5.140625" style="1" customWidth="1"/>
    <col min="8979" max="9216" width="9.140625" style="1"/>
    <col min="9217" max="9217" width="4.85546875" style="1" customWidth="1"/>
    <col min="9218" max="9218" width="5" style="1" customWidth="1"/>
    <col min="9219" max="9219" width="23" style="1" customWidth="1"/>
    <col min="9220" max="9220" width="33.28515625" style="1" customWidth="1"/>
    <col min="9221" max="9221" width="4.7109375" style="1" customWidth="1"/>
    <col min="9222" max="9222" width="6.42578125" style="1" customWidth="1"/>
    <col min="9223" max="9223" width="5" style="1" customWidth="1"/>
    <col min="9224" max="9224" width="4.7109375" style="1" customWidth="1"/>
    <col min="9225" max="9225" width="6.42578125" style="1" customWidth="1"/>
    <col min="9226" max="9226" width="4.85546875" style="1" customWidth="1"/>
    <col min="9227" max="9227" width="4.7109375" style="1" customWidth="1"/>
    <col min="9228" max="9228" width="6.42578125" style="1" customWidth="1"/>
    <col min="9229" max="9229" width="5" style="1" customWidth="1"/>
    <col min="9230" max="9230" width="4.7109375" style="1" customWidth="1"/>
    <col min="9231" max="9231" width="6.42578125" style="1" customWidth="1"/>
    <col min="9232" max="9232" width="4.5703125" style="1" customWidth="1"/>
    <col min="9233" max="9233" width="7.42578125" style="1" customWidth="1"/>
    <col min="9234" max="9234" width="5.140625" style="1" customWidth="1"/>
    <col min="9235" max="9472" width="9.140625" style="1"/>
    <col min="9473" max="9473" width="4.85546875" style="1" customWidth="1"/>
    <col min="9474" max="9474" width="5" style="1" customWidth="1"/>
    <col min="9475" max="9475" width="23" style="1" customWidth="1"/>
    <col min="9476" max="9476" width="33.28515625" style="1" customWidth="1"/>
    <col min="9477" max="9477" width="4.7109375" style="1" customWidth="1"/>
    <col min="9478" max="9478" width="6.42578125" style="1" customWidth="1"/>
    <col min="9479" max="9479" width="5" style="1" customWidth="1"/>
    <col min="9480" max="9480" width="4.7109375" style="1" customWidth="1"/>
    <col min="9481" max="9481" width="6.42578125" style="1" customWidth="1"/>
    <col min="9482" max="9482" width="4.85546875" style="1" customWidth="1"/>
    <col min="9483" max="9483" width="4.7109375" style="1" customWidth="1"/>
    <col min="9484" max="9484" width="6.42578125" style="1" customWidth="1"/>
    <col min="9485" max="9485" width="5" style="1" customWidth="1"/>
    <col min="9486" max="9486" width="4.7109375" style="1" customWidth="1"/>
    <col min="9487" max="9487" width="6.42578125" style="1" customWidth="1"/>
    <col min="9488" max="9488" width="4.5703125" style="1" customWidth="1"/>
    <col min="9489" max="9489" width="7.42578125" style="1" customWidth="1"/>
    <col min="9490" max="9490" width="5.140625" style="1" customWidth="1"/>
    <col min="9491" max="9728" width="9.140625" style="1"/>
    <col min="9729" max="9729" width="4.85546875" style="1" customWidth="1"/>
    <col min="9730" max="9730" width="5" style="1" customWidth="1"/>
    <col min="9731" max="9731" width="23" style="1" customWidth="1"/>
    <col min="9732" max="9732" width="33.28515625" style="1" customWidth="1"/>
    <col min="9733" max="9733" width="4.7109375" style="1" customWidth="1"/>
    <col min="9734" max="9734" width="6.42578125" style="1" customWidth="1"/>
    <col min="9735" max="9735" width="5" style="1" customWidth="1"/>
    <col min="9736" max="9736" width="4.7109375" style="1" customWidth="1"/>
    <col min="9737" max="9737" width="6.42578125" style="1" customWidth="1"/>
    <col min="9738" max="9738" width="4.85546875" style="1" customWidth="1"/>
    <col min="9739" max="9739" width="4.7109375" style="1" customWidth="1"/>
    <col min="9740" max="9740" width="6.42578125" style="1" customWidth="1"/>
    <col min="9741" max="9741" width="5" style="1" customWidth="1"/>
    <col min="9742" max="9742" width="4.7109375" style="1" customWidth="1"/>
    <col min="9743" max="9743" width="6.42578125" style="1" customWidth="1"/>
    <col min="9744" max="9744" width="4.5703125" style="1" customWidth="1"/>
    <col min="9745" max="9745" width="7.42578125" style="1" customWidth="1"/>
    <col min="9746" max="9746" width="5.140625" style="1" customWidth="1"/>
    <col min="9747" max="9984" width="9.140625" style="1"/>
    <col min="9985" max="9985" width="4.85546875" style="1" customWidth="1"/>
    <col min="9986" max="9986" width="5" style="1" customWidth="1"/>
    <col min="9987" max="9987" width="23" style="1" customWidth="1"/>
    <col min="9988" max="9988" width="33.28515625" style="1" customWidth="1"/>
    <col min="9989" max="9989" width="4.7109375" style="1" customWidth="1"/>
    <col min="9990" max="9990" width="6.42578125" style="1" customWidth="1"/>
    <col min="9991" max="9991" width="5" style="1" customWidth="1"/>
    <col min="9992" max="9992" width="4.7109375" style="1" customWidth="1"/>
    <col min="9993" max="9993" width="6.42578125" style="1" customWidth="1"/>
    <col min="9994" max="9994" width="4.85546875" style="1" customWidth="1"/>
    <col min="9995" max="9995" width="4.7109375" style="1" customWidth="1"/>
    <col min="9996" max="9996" width="6.42578125" style="1" customWidth="1"/>
    <col min="9997" max="9997" width="5" style="1" customWidth="1"/>
    <col min="9998" max="9998" width="4.7109375" style="1" customWidth="1"/>
    <col min="9999" max="9999" width="6.42578125" style="1" customWidth="1"/>
    <col min="10000" max="10000" width="4.5703125" style="1" customWidth="1"/>
    <col min="10001" max="10001" width="7.42578125" style="1" customWidth="1"/>
    <col min="10002" max="10002" width="5.140625" style="1" customWidth="1"/>
    <col min="10003" max="10240" width="9.140625" style="1"/>
    <col min="10241" max="10241" width="4.85546875" style="1" customWidth="1"/>
    <col min="10242" max="10242" width="5" style="1" customWidth="1"/>
    <col min="10243" max="10243" width="23" style="1" customWidth="1"/>
    <col min="10244" max="10244" width="33.28515625" style="1" customWidth="1"/>
    <col min="10245" max="10245" width="4.7109375" style="1" customWidth="1"/>
    <col min="10246" max="10246" width="6.42578125" style="1" customWidth="1"/>
    <col min="10247" max="10247" width="5" style="1" customWidth="1"/>
    <col min="10248" max="10248" width="4.7109375" style="1" customWidth="1"/>
    <col min="10249" max="10249" width="6.42578125" style="1" customWidth="1"/>
    <col min="10250" max="10250" width="4.85546875" style="1" customWidth="1"/>
    <col min="10251" max="10251" width="4.7109375" style="1" customWidth="1"/>
    <col min="10252" max="10252" width="6.42578125" style="1" customWidth="1"/>
    <col min="10253" max="10253" width="5" style="1" customWidth="1"/>
    <col min="10254" max="10254" width="4.7109375" style="1" customWidth="1"/>
    <col min="10255" max="10255" width="6.42578125" style="1" customWidth="1"/>
    <col min="10256" max="10256" width="4.5703125" style="1" customWidth="1"/>
    <col min="10257" max="10257" width="7.42578125" style="1" customWidth="1"/>
    <col min="10258" max="10258" width="5.140625" style="1" customWidth="1"/>
    <col min="10259" max="10496" width="9.140625" style="1"/>
    <col min="10497" max="10497" width="4.85546875" style="1" customWidth="1"/>
    <col min="10498" max="10498" width="5" style="1" customWidth="1"/>
    <col min="10499" max="10499" width="23" style="1" customWidth="1"/>
    <col min="10500" max="10500" width="33.28515625" style="1" customWidth="1"/>
    <col min="10501" max="10501" width="4.7109375" style="1" customWidth="1"/>
    <col min="10502" max="10502" width="6.42578125" style="1" customWidth="1"/>
    <col min="10503" max="10503" width="5" style="1" customWidth="1"/>
    <col min="10504" max="10504" width="4.7109375" style="1" customWidth="1"/>
    <col min="10505" max="10505" width="6.42578125" style="1" customWidth="1"/>
    <col min="10506" max="10506" width="4.85546875" style="1" customWidth="1"/>
    <col min="10507" max="10507" width="4.7109375" style="1" customWidth="1"/>
    <col min="10508" max="10508" width="6.42578125" style="1" customWidth="1"/>
    <col min="10509" max="10509" width="5" style="1" customWidth="1"/>
    <col min="10510" max="10510" width="4.7109375" style="1" customWidth="1"/>
    <col min="10511" max="10511" width="6.42578125" style="1" customWidth="1"/>
    <col min="10512" max="10512" width="4.5703125" style="1" customWidth="1"/>
    <col min="10513" max="10513" width="7.42578125" style="1" customWidth="1"/>
    <col min="10514" max="10514" width="5.140625" style="1" customWidth="1"/>
    <col min="10515" max="10752" width="9.140625" style="1"/>
    <col min="10753" max="10753" width="4.85546875" style="1" customWidth="1"/>
    <col min="10754" max="10754" width="5" style="1" customWidth="1"/>
    <col min="10755" max="10755" width="23" style="1" customWidth="1"/>
    <col min="10756" max="10756" width="33.28515625" style="1" customWidth="1"/>
    <col min="10757" max="10757" width="4.7109375" style="1" customWidth="1"/>
    <col min="10758" max="10758" width="6.42578125" style="1" customWidth="1"/>
    <col min="10759" max="10759" width="5" style="1" customWidth="1"/>
    <col min="10760" max="10760" width="4.7109375" style="1" customWidth="1"/>
    <col min="10761" max="10761" width="6.42578125" style="1" customWidth="1"/>
    <col min="10762" max="10762" width="4.85546875" style="1" customWidth="1"/>
    <col min="10763" max="10763" width="4.7109375" style="1" customWidth="1"/>
    <col min="10764" max="10764" width="6.42578125" style="1" customWidth="1"/>
    <col min="10765" max="10765" width="5" style="1" customWidth="1"/>
    <col min="10766" max="10766" width="4.7109375" style="1" customWidth="1"/>
    <col min="10767" max="10767" width="6.42578125" style="1" customWidth="1"/>
    <col min="10768" max="10768" width="4.5703125" style="1" customWidth="1"/>
    <col min="10769" max="10769" width="7.42578125" style="1" customWidth="1"/>
    <col min="10770" max="10770" width="5.140625" style="1" customWidth="1"/>
    <col min="10771" max="11008" width="9.140625" style="1"/>
    <col min="11009" max="11009" width="4.85546875" style="1" customWidth="1"/>
    <col min="11010" max="11010" width="5" style="1" customWidth="1"/>
    <col min="11011" max="11011" width="23" style="1" customWidth="1"/>
    <col min="11012" max="11012" width="33.28515625" style="1" customWidth="1"/>
    <col min="11013" max="11013" width="4.7109375" style="1" customWidth="1"/>
    <col min="11014" max="11014" width="6.42578125" style="1" customWidth="1"/>
    <col min="11015" max="11015" width="5" style="1" customWidth="1"/>
    <col min="11016" max="11016" width="4.7109375" style="1" customWidth="1"/>
    <col min="11017" max="11017" width="6.42578125" style="1" customWidth="1"/>
    <col min="11018" max="11018" width="4.85546875" style="1" customWidth="1"/>
    <col min="11019" max="11019" width="4.7109375" style="1" customWidth="1"/>
    <col min="11020" max="11020" width="6.42578125" style="1" customWidth="1"/>
    <col min="11021" max="11021" width="5" style="1" customWidth="1"/>
    <col min="11022" max="11022" width="4.7109375" style="1" customWidth="1"/>
    <col min="11023" max="11023" width="6.42578125" style="1" customWidth="1"/>
    <col min="11024" max="11024" width="4.5703125" style="1" customWidth="1"/>
    <col min="11025" max="11025" width="7.42578125" style="1" customWidth="1"/>
    <col min="11026" max="11026" width="5.140625" style="1" customWidth="1"/>
    <col min="11027" max="11264" width="9.140625" style="1"/>
    <col min="11265" max="11265" width="4.85546875" style="1" customWidth="1"/>
    <col min="11266" max="11266" width="5" style="1" customWidth="1"/>
    <col min="11267" max="11267" width="23" style="1" customWidth="1"/>
    <col min="11268" max="11268" width="33.28515625" style="1" customWidth="1"/>
    <col min="11269" max="11269" width="4.7109375" style="1" customWidth="1"/>
    <col min="11270" max="11270" width="6.42578125" style="1" customWidth="1"/>
    <col min="11271" max="11271" width="5" style="1" customWidth="1"/>
    <col min="11272" max="11272" width="4.7109375" style="1" customWidth="1"/>
    <col min="11273" max="11273" width="6.42578125" style="1" customWidth="1"/>
    <col min="11274" max="11274" width="4.85546875" style="1" customWidth="1"/>
    <col min="11275" max="11275" width="4.7109375" style="1" customWidth="1"/>
    <col min="11276" max="11276" width="6.42578125" style="1" customWidth="1"/>
    <col min="11277" max="11277" width="5" style="1" customWidth="1"/>
    <col min="11278" max="11278" width="4.7109375" style="1" customWidth="1"/>
    <col min="11279" max="11279" width="6.42578125" style="1" customWidth="1"/>
    <col min="11280" max="11280" width="4.5703125" style="1" customWidth="1"/>
    <col min="11281" max="11281" width="7.42578125" style="1" customWidth="1"/>
    <col min="11282" max="11282" width="5.140625" style="1" customWidth="1"/>
    <col min="11283" max="11520" width="9.140625" style="1"/>
    <col min="11521" max="11521" width="4.85546875" style="1" customWidth="1"/>
    <col min="11522" max="11522" width="5" style="1" customWidth="1"/>
    <col min="11523" max="11523" width="23" style="1" customWidth="1"/>
    <col min="11524" max="11524" width="33.28515625" style="1" customWidth="1"/>
    <col min="11525" max="11525" width="4.7109375" style="1" customWidth="1"/>
    <col min="11526" max="11526" width="6.42578125" style="1" customWidth="1"/>
    <col min="11527" max="11527" width="5" style="1" customWidth="1"/>
    <col min="11528" max="11528" width="4.7109375" style="1" customWidth="1"/>
    <col min="11529" max="11529" width="6.42578125" style="1" customWidth="1"/>
    <col min="11530" max="11530" width="4.85546875" style="1" customWidth="1"/>
    <col min="11531" max="11531" width="4.7109375" style="1" customWidth="1"/>
    <col min="11532" max="11532" width="6.42578125" style="1" customWidth="1"/>
    <col min="11533" max="11533" width="5" style="1" customWidth="1"/>
    <col min="11534" max="11534" width="4.7109375" style="1" customWidth="1"/>
    <col min="11535" max="11535" width="6.42578125" style="1" customWidth="1"/>
    <col min="11536" max="11536" width="4.5703125" style="1" customWidth="1"/>
    <col min="11537" max="11537" width="7.42578125" style="1" customWidth="1"/>
    <col min="11538" max="11538" width="5.140625" style="1" customWidth="1"/>
    <col min="11539" max="11776" width="9.140625" style="1"/>
    <col min="11777" max="11777" width="4.85546875" style="1" customWidth="1"/>
    <col min="11778" max="11778" width="5" style="1" customWidth="1"/>
    <col min="11779" max="11779" width="23" style="1" customWidth="1"/>
    <col min="11780" max="11780" width="33.28515625" style="1" customWidth="1"/>
    <col min="11781" max="11781" width="4.7109375" style="1" customWidth="1"/>
    <col min="11782" max="11782" width="6.42578125" style="1" customWidth="1"/>
    <col min="11783" max="11783" width="5" style="1" customWidth="1"/>
    <col min="11784" max="11784" width="4.7109375" style="1" customWidth="1"/>
    <col min="11785" max="11785" width="6.42578125" style="1" customWidth="1"/>
    <col min="11786" max="11786" width="4.85546875" style="1" customWidth="1"/>
    <col min="11787" max="11787" width="4.7109375" style="1" customWidth="1"/>
    <col min="11788" max="11788" width="6.42578125" style="1" customWidth="1"/>
    <col min="11789" max="11789" width="5" style="1" customWidth="1"/>
    <col min="11790" max="11790" width="4.7109375" style="1" customWidth="1"/>
    <col min="11791" max="11791" width="6.42578125" style="1" customWidth="1"/>
    <col min="11792" max="11792" width="4.5703125" style="1" customWidth="1"/>
    <col min="11793" max="11793" width="7.42578125" style="1" customWidth="1"/>
    <col min="11794" max="11794" width="5.140625" style="1" customWidth="1"/>
    <col min="11795" max="12032" width="9.140625" style="1"/>
    <col min="12033" max="12033" width="4.85546875" style="1" customWidth="1"/>
    <col min="12034" max="12034" width="5" style="1" customWidth="1"/>
    <col min="12035" max="12035" width="23" style="1" customWidth="1"/>
    <col min="12036" max="12036" width="33.28515625" style="1" customWidth="1"/>
    <col min="12037" max="12037" width="4.7109375" style="1" customWidth="1"/>
    <col min="12038" max="12038" width="6.42578125" style="1" customWidth="1"/>
    <col min="12039" max="12039" width="5" style="1" customWidth="1"/>
    <col min="12040" max="12040" width="4.7109375" style="1" customWidth="1"/>
    <col min="12041" max="12041" width="6.42578125" style="1" customWidth="1"/>
    <col min="12042" max="12042" width="4.85546875" style="1" customWidth="1"/>
    <col min="12043" max="12043" width="4.7109375" style="1" customWidth="1"/>
    <col min="12044" max="12044" width="6.42578125" style="1" customWidth="1"/>
    <col min="12045" max="12045" width="5" style="1" customWidth="1"/>
    <col min="12046" max="12046" width="4.7109375" style="1" customWidth="1"/>
    <col min="12047" max="12047" width="6.42578125" style="1" customWidth="1"/>
    <col min="12048" max="12048" width="4.5703125" style="1" customWidth="1"/>
    <col min="12049" max="12049" width="7.42578125" style="1" customWidth="1"/>
    <col min="12050" max="12050" width="5.140625" style="1" customWidth="1"/>
    <col min="12051" max="12288" width="9.140625" style="1"/>
    <col min="12289" max="12289" width="4.85546875" style="1" customWidth="1"/>
    <col min="12290" max="12290" width="5" style="1" customWidth="1"/>
    <col min="12291" max="12291" width="23" style="1" customWidth="1"/>
    <col min="12292" max="12292" width="33.28515625" style="1" customWidth="1"/>
    <col min="12293" max="12293" width="4.7109375" style="1" customWidth="1"/>
    <col min="12294" max="12294" width="6.42578125" style="1" customWidth="1"/>
    <col min="12295" max="12295" width="5" style="1" customWidth="1"/>
    <col min="12296" max="12296" width="4.7109375" style="1" customWidth="1"/>
    <col min="12297" max="12297" width="6.42578125" style="1" customWidth="1"/>
    <col min="12298" max="12298" width="4.85546875" style="1" customWidth="1"/>
    <col min="12299" max="12299" width="4.7109375" style="1" customWidth="1"/>
    <col min="12300" max="12300" width="6.42578125" style="1" customWidth="1"/>
    <col min="12301" max="12301" width="5" style="1" customWidth="1"/>
    <col min="12302" max="12302" width="4.7109375" style="1" customWidth="1"/>
    <col min="12303" max="12303" width="6.42578125" style="1" customWidth="1"/>
    <col min="12304" max="12304" width="4.5703125" style="1" customWidth="1"/>
    <col min="12305" max="12305" width="7.42578125" style="1" customWidth="1"/>
    <col min="12306" max="12306" width="5.140625" style="1" customWidth="1"/>
    <col min="12307" max="12544" width="9.140625" style="1"/>
    <col min="12545" max="12545" width="4.85546875" style="1" customWidth="1"/>
    <col min="12546" max="12546" width="5" style="1" customWidth="1"/>
    <col min="12547" max="12547" width="23" style="1" customWidth="1"/>
    <col min="12548" max="12548" width="33.28515625" style="1" customWidth="1"/>
    <col min="12549" max="12549" width="4.7109375" style="1" customWidth="1"/>
    <col min="12550" max="12550" width="6.42578125" style="1" customWidth="1"/>
    <col min="12551" max="12551" width="5" style="1" customWidth="1"/>
    <col min="12552" max="12552" width="4.7109375" style="1" customWidth="1"/>
    <col min="12553" max="12553" width="6.42578125" style="1" customWidth="1"/>
    <col min="12554" max="12554" width="4.85546875" style="1" customWidth="1"/>
    <col min="12555" max="12555" width="4.7109375" style="1" customWidth="1"/>
    <col min="12556" max="12556" width="6.42578125" style="1" customWidth="1"/>
    <col min="12557" max="12557" width="5" style="1" customWidth="1"/>
    <col min="12558" max="12558" width="4.7109375" style="1" customWidth="1"/>
    <col min="12559" max="12559" width="6.42578125" style="1" customWidth="1"/>
    <col min="12560" max="12560" width="4.5703125" style="1" customWidth="1"/>
    <col min="12561" max="12561" width="7.42578125" style="1" customWidth="1"/>
    <col min="12562" max="12562" width="5.140625" style="1" customWidth="1"/>
    <col min="12563" max="12800" width="9.140625" style="1"/>
    <col min="12801" max="12801" width="4.85546875" style="1" customWidth="1"/>
    <col min="12802" max="12802" width="5" style="1" customWidth="1"/>
    <col min="12803" max="12803" width="23" style="1" customWidth="1"/>
    <col min="12804" max="12804" width="33.28515625" style="1" customWidth="1"/>
    <col min="12805" max="12805" width="4.7109375" style="1" customWidth="1"/>
    <col min="12806" max="12806" width="6.42578125" style="1" customWidth="1"/>
    <col min="12807" max="12807" width="5" style="1" customWidth="1"/>
    <col min="12808" max="12808" width="4.7109375" style="1" customWidth="1"/>
    <col min="12809" max="12809" width="6.42578125" style="1" customWidth="1"/>
    <col min="12810" max="12810" width="4.85546875" style="1" customWidth="1"/>
    <col min="12811" max="12811" width="4.7109375" style="1" customWidth="1"/>
    <col min="12812" max="12812" width="6.42578125" style="1" customWidth="1"/>
    <col min="12813" max="12813" width="5" style="1" customWidth="1"/>
    <col min="12814" max="12814" width="4.7109375" style="1" customWidth="1"/>
    <col min="12815" max="12815" width="6.42578125" style="1" customWidth="1"/>
    <col min="12816" max="12816" width="4.5703125" style="1" customWidth="1"/>
    <col min="12817" max="12817" width="7.42578125" style="1" customWidth="1"/>
    <col min="12818" max="12818" width="5.140625" style="1" customWidth="1"/>
    <col min="12819" max="13056" width="9.140625" style="1"/>
    <col min="13057" max="13057" width="4.85546875" style="1" customWidth="1"/>
    <col min="13058" max="13058" width="5" style="1" customWidth="1"/>
    <col min="13059" max="13059" width="23" style="1" customWidth="1"/>
    <col min="13060" max="13060" width="33.28515625" style="1" customWidth="1"/>
    <col min="13061" max="13061" width="4.7109375" style="1" customWidth="1"/>
    <col min="13062" max="13062" width="6.42578125" style="1" customWidth="1"/>
    <col min="13063" max="13063" width="5" style="1" customWidth="1"/>
    <col min="13064" max="13064" width="4.7109375" style="1" customWidth="1"/>
    <col min="13065" max="13065" width="6.42578125" style="1" customWidth="1"/>
    <col min="13066" max="13066" width="4.85546875" style="1" customWidth="1"/>
    <col min="13067" max="13067" width="4.7109375" style="1" customWidth="1"/>
    <col min="13068" max="13068" width="6.42578125" style="1" customWidth="1"/>
    <col min="13069" max="13069" width="5" style="1" customWidth="1"/>
    <col min="13070" max="13070" width="4.7109375" style="1" customWidth="1"/>
    <col min="13071" max="13071" width="6.42578125" style="1" customWidth="1"/>
    <col min="13072" max="13072" width="4.5703125" style="1" customWidth="1"/>
    <col min="13073" max="13073" width="7.42578125" style="1" customWidth="1"/>
    <col min="13074" max="13074" width="5.140625" style="1" customWidth="1"/>
    <col min="13075" max="13312" width="9.140625" style="1"/>
    <col min="13313" max="13313" width="4.85546875" style="1" customWidth="1"/>
    <col min="13314" max="13314" width="5" style="1" customWidth="1"/>
    <col min="13315" max="13315" width="23" style="1" customWidth="1"/>
    <col min="13316" max="13316" width="33.28515625" style="1" customWidth="1"/>
    <col min="13317" max="13317" width="4.7109375" style="1" customWidth="1"/>
    <col min="13318" max="13318" width="6.42578125" style="1" customWidth="1"/>
    <col min="13319" max="13319" width="5" style="1" customWidth="1"/>
    <col min="13320" max="13320" width="4.7109375" style="1" customWidth="1"/>
    <col min="13321" max="13321" width="6.42578125" style="1" customWidth="1"/>
    <col min="13322" max="13322" width="4.85546875" style="1" customWidth="1"/>
    <col min="13323" max="13323" width="4.7109375" style="1" customWidth="1"/>
    <col min="13324" max="13324" width="6.42578125" style="1" customWidth="1"/>
    <col min="13325" max="13325" width="5" style="1" customWidth="1"/>
    <col min="13326" max="13326" width="4.7109375" style="1" customWidth="1"/>
    <col min="13327" max="13327" width="6.42578125" style="1" customWidth="1"/>
    <col min="13328" max="13328" width="4.5703125" style="1" customWidth="1"/>
    <col min="13329" max="13329" width="7.42578125" style="1" customWidth="1"/>
    <col min="13330" max="13330" width="5.140625" style="1" customWidth="1"/>
    <col min="13331" max="13568" width="9.140625" style="1"/>
    <col min="13569" max="13569" width="4.85546875" style="1" customWidth="1"/>
    <col min="13570" max="13570" width="5" style="1" customWidth="1"/>
    <col min="13571" max="13571" width="23" style="1" customWidth="1"/>
    <col min="13572" max="13572" width="33.28515625" style="1" customWidth="1"/>
    <col min="13573" max="13573" width="4.7109375" style="1" customWidth="1"/>
    <col min="13574" max="13574" width="6.42578125" style="1" customWidth="1"/>
    <col min="13575" max="13575" width="5" style="1" customWidth="1"/>
    <col min="13576" max="13576" width="4.7109375" style="1" customWidth="1"/>
    <col min="13577" max="13577" width="6.42578125" style="1" customWidth="1"/>
    <col min="13578" max="13578" width="4.85546875" style="1" customWidth="1"/>
    <col min="13579" max="13579" width="4.7109375" style="1" customWidth="1"/>
    <col min="13580" max="13580" width="6.42578125" style="1" customWidth="1"/>
    <col min="13581" max="13581" width="5" style="1" customWidth="1"/>
    <col min="13582" max="13582" width="4.7109375" style="1" customWidth="1"/>
    <col min="13583" max="13583" width="6.42578125" style="1" customWidth="1"/>
    <col min="13584" max="13584" width="4.5703125" style="1" customWidth="1"/>
    <col min="13585" max="13585" width="7.42578125" style="1" customWidth="1"/>
    <col min="13586" max="13586" width="5.140625" style="1" customWidth="1"/>
    <col min="13587" max="13824" width="9.140625" style="1"/>
    <col min="13825" max="13825" width="4.85546875" style="1" customWidth="1"/>
    <col min="13826" max="13826" width="5" style="1" customWidth="1"/>
    <col min="13827" max="13827" width="23" style="1" customWidth="1"/>
    <col min="13828" max="13828" width="33.28515625" style="1" customWidth="1"/>
    <col min="13829" max="13829" width="4.7109375" style="1" customWidth="1"/>
    <col min="13830" max="13830" width="6.42578125" style="1" customWidth="1"/>
    <col min="13831" max="13831" width="5" style="1" customWidth="1"/>
    <col min="13832" max="13832" width="4.7109375" style="1" customWidth="1"/>
    <col min="13833" max="13833" width="6.42578125" style="1" customWidth="1"/>
    <col min="13834" max="13834" width="4.85546875" style="1" customWidth="1"/>
    <col min="13835" max="13835" width="4.7109375" style="1" customWidth="1"/>
    <col min="13836" max="13836" width="6.42578125" style="1" customWidth="1"/>
    <col min="13837" max="13837" width="5" style="1" customWidth="1"/>
    <col min="13838" max="13838" width="4.7109375" style="1" customWidth="1"/>
    <col min="13839" max="13839" width="6.42578125" style="1" customWidth="1"/>
    <col min="13840" max="13840" width="4.5703125" style="1" customWidth="1"/>
    <col min="13841" max="13841" width="7.42578125" style="1" customWidth="1"/>
    <col min="13842" max="13842" width="5.140625" style="1" customWidth="1"/>
    <col min="13843" max="14080" width="9.140625" style="1"/>
    <col min="14081" max="14081" width="4.85546875" style="1" customWidth="1"/>
    <col min="14082" max="14082" width="5" style="1" customWidth="1"/>
    <col min="14083" max="14083" width="23" style="1" customWidth="1"/>
    <col min="14084" max="14084" width="33.28515625" style="1" customWidth="1"/>
    <col min="14085" max="14085" width="4.7109375" style="1" customWidth="1"/>
    <col min="14086" max="14086" width="6.42578125" style="1" customWidth="1"/>
    <col min="14087" max="14087" width="5" style="1" customWidth="1"/>
    <col min="14088" max="14088" width="4.7109375" style="1" customWidth="1"/>
    <col min="14089" max="14089" width="6.42578125" style="1" customWidth="1"/>
    <col min="14090" max="14090" width="4.85546875" style="1" customWidth="1"/>
    <col min="14091" max="14091" width="4.7109375" style="1" customWidth="1"/>
    <col min="14092" max="14092" width="6.42578125" style="1" customWidth="1"/>
    <col min="14093" max="14093" width="5" style="1" customWidth="1"/>
    <col min="14094" max="14094" width="4.7109375" style="1" customWidth="1"/>
    <col min="14095" max="14095" width="6.42578125" style="1" customWidth="1"/>
    <col min="14096" max="14096" width="4.5703125" style="1" customWidth="1"/>
    <col min="14097" max="14097" width="7.42578125" style="1" customWidth="1"/>
    <col min="14098" max="14098" width="5.140625" style="1" customWidth="1"/>
    <col min="14099" max="14336" width="9.140625" style="1"/>
    <col min="14337" max="14337" width="4.85546875" style="1" customWidth="1"/>
    <col min="14338" max="14338" width="5" style="1" customWidth="1"/>
    <col min="14339" max="14339" width="23" style="1" customWidth="1"/>
    <col min="14340" max="14340" width="33.28515625" style="1" customWidth="1"/>
    <col min="14341" max="14341" width="4.7109375" style="1" customWidth="1"/>
    <col min="14342" max="14342" width="6.42578125" style="1" customWidth="1"/>
    <col min="14343" max="14343" width="5" style="1" customWidth="1"/>
    <col min="14344" max="14344" width="4.7109375" style="1" customWidth="1"/>
    <col min="14345" max="14345" width="6.42578125" style="1" customWidth="1"/>
    <col min="14346" max="14346" width="4.85546875" style="1" customWidth="1"/>
    <col min="14347" max="14347" width="4.7109375" style="1" customWidth="1"/>
    <col min="14348" max="14348" width="6.42578125" style="1" customWidth="1"/>
    <col min="14349" max="14349" width="5" style="1" customWidth="1"/>
    <col min="14350" max="14350" width="4.7109375" style="1" customWidth="1"/>
    <col min="14351" max="14351" width="6.42578125" style="1" customWidth="1"/>
    <col min="14352" max="14352" width="4.5703125" style="1" customWidth="1"/>
    <col min="14353" max="14353" width="7.42578125" style="1" customWidth="1"/>
    <col min="14354" max="14354" width="5.140625" style="1" customWidth="1"/>
    <col min="14355" max="14592" width="9.140625" style="1"/>
    <col min="14593" max="14593" width="4.85546875" style="1" customWidth="1"/>
    <col min="14594" max="14594" width="5" style="1" customWidth="1"/>
    <col min="14595" max="14595" width="23" style="1" customWidth="1"/>
    <col min="14596" max="14596" width="33.28515625" style="1" customWidth="1"/>
    <col min="14597" max="14597" width="4.7109375" style="1" customWidth="1"/>
    <col min="14598" max="14598" width="6.42578125" style="1" customWidth="1"/>
    <col min="14599" max="14599" width="5" style="1" customWidth="1"/>
    <col min="14600" max="14600" width="4.7109375" style="1" customWidth="1"/>
    <col min="14601" max="14601" width="6.42578125" style="1" customWidth="1"/>
    <col min="14602" max="14602" width="4.85546875" style="1" customWidth="1"/>
    <col min="14603" max="14603" width="4.7109375" style="1" customWidth="1"/>
    <col min="14604" max="14604" width="6.42578125" style="1" customWidth="1"/>
    <col min="14605" max="14605" width="5" style="1" customWidth="1"/>
    <col min="14606" max="14606" width="4.7109375" style="1" customWidth="1"/>
    <col min="14607" max="14607" width="6.42578125" style="1" customWidth="1"/>
    <col min="14608" max="14608" width="4.5703125" style="1" customWidth="1"/>
    <col min="14609" max="14609" width="7.42578125" style="1" customWidth="1"/>
    <col min="14610" max="14610" width="5.140625" style="1" customWidth="1"/>
    <col min="14611" max="14848" width="9.140625" style="1"/>
    <col min="14849" max="14849" width="4.85546875" style="1" customWidth="1"/>
    <col min="14850" max="14850" width="5" style="1" customWidth="1"/>
    <col min="14851" max="14851" width="23" style="1" customWidth="1"/>
    <col min="14852" max="14852" width="33.28515625" style="1" customWidth="1"/>
    <col min="14853" max="14853" width="4.7109375" style="1" customWidth="1"/>
    <col min="14854" max="14854" width="6.42578125" style="1" customWidth="1"/>
    <col min="14855" max="14855" width="5" style="1" customWidth="1"/>
    <col min="14856" max="14856" width="4.7109375" style="1" customWidth="1"/>
    <col min="14857" max="14857" width="6.42578125" style="1" customWidth="1"/>
    <col min="14858" max="14858" width="4.85546875" style="1" customWidth="1"/>
    <col min="14859" max="14859" width="4.7109375" style="1" customWidth="1"/>
    <col min="14860" max="14860" width="6.42578125" style="1" customWidth="1"/>
    <col min="14861" max="14861" width="5" style="1" customWidth="1"/>
    <col min="14862" max="14862" width="4.7109375" style="1" customWidth="1"/>
    <col min="14863" max="14863" width="6.42578125" style="1" customWidth="1"/>
    <col min="14864" max="14864" width="4.5703125" style="1" customWidth="1"/>
    <col min="14865" max="14865" width="7.42578125" style="1" customWidth="1"/>
    <col min="14866" max="14866" width="5.140625" style="1" customWidth="1"/>
    <col min="14867" max="15104" width="9.140625" style="1"/>
    <col min="15105" max="15105" width="4.85546875" style="1" customWidth="1"/>
    <col min="15106" max="15106" width="5" style="1" customWidth="1"/>
    <col min="15107" max="15107" width="23" style="1" customWidth="1"/>
    <col min="15108" max="15108" width="33.28515625" style="1" customWidth="1"/>
    <col min="15109" max="15109" width="4.7109375" style="1" customWidth="1"/>
    <col min="15110" max="15110" width="6.42578125" style="1" customWidth="1"/>
    <col min="15111" max="15111" width="5" style="1" customWidth="1"/>
    <col min="15112" max="15112" width="4.7109375" style="1" customWidth="1"/>
    <col min="15113" max="15113" width="6.42578125" style="1" customWidth="1"/>
    <col min="15114" max="15114" width="4.85546875" style="1" customWidth="1"/>
    <col min="15115" max="15115" width="4.7109375" style="1" customWidth="1"/>
    <col min="15116" max="15116" width="6.42578125" style="1" customWidth="1"/>
    <col min="15117" max="15117" width="5" style="1" customWidth="1"/>
    <col min="15118" max="15118" width="4.7109375" style="1" customWidth="1"/>
    <col min="15119" max="15119" width="6.42578125" style="1" customWidth="1"/>
    <col min="15120" max="15120" width="4.5703125" style="1" customWidth="1"/>
    <col min="15121" max="15121" width="7.42578125" style="1" customWidth="1"/>
    <col min="15122" max="15122" width="5.140625" style="1" customWidth="1"/>
    <col min="15123" max="15360" width="9.140625" style="1"/>
    <col min="15361" max="15361" width="4.85546875" style="1" customWidth="1"/>
    <col min="15362" max="15362" width="5" style="1" customWidth="1"/>
    <col min="15363" max="15363" width="23" style="1" customWidth="1"/>
    <col min="15364" max="15364" width="33.28515625" style="1" customWidth="1"/>
    <col min="15365" max="15365" width="4.7109375" style="1" customWidth="1"/>
    <col min="15366" max="15366" width="6.42578125" style="1" customWidth="1"/>
    <col min="15367" max="15367" width="5" style="1" customWidth="1"/>
    <col min="15368" max="15368" width="4.7109375" style="1" customWidth="1"/>
    <col min="15369" max="15369" width="6.42578125" style="1" customWidth="1"/>
    <col min="15370" max="15370" width="4.85546875" style="1" customWidth="1"/>
    <col min="15371" max="15371" width="4.7109375" style="1" customWidth="1"/>
    <col min="15372" max="15372" width="6.42578125" style="1" customWidth="1"/>
    <col min="15373" max="15373" width="5" style="1" customWidth="1"/>
    <col min="15374" max="15374" width="4.7109375" style="1" customWidth="1"/>
    <col min="15375" max="15375" width="6.42578125" style="1" customWidth="1"/>
    <col min="15376" max="15376" width="4.5703125" style="1" customWidth="1"/>
    <col min="15377" max="15377" width="7.42578125" style="1" customWidth="1"/>
    <col min="15378" max="15378" width="5.140625" style="1" customWidth="1"/>
    <col min="15379" max="15616" width="9.140625" style="1"/>
    <col min="15617" max="15617" width="4.85546875" style="1" customWidth="1"/>
    <col min="15618" max="15618" width="5" style="1" customWidth="1"/>
    <col min="15619" max="15619" width="23" style="1" customWidth="1"/>
    <col min="15620" max="15620" width="33.28515625" style="1" customWidth="1"/>
    <col min="15621" max="15621" width="4.7109375" style="1" customWidth="1"/>
    <col min="15622" max="15622" width="6.42578125" style="1" customWidth="1"/>
    <col min="15623" max="15623" width="5" style="1" customWidth="1"/>
    <col min="15624" max="15624" width="4.7109375" style="1" customWidth="1"/>
    <col min="15625" max="15625" width="6.42578125" style="1" customWidth="1"/>
    <col min="15626" max="15626" width="4.85546875" style="1" customWidth="1"/>
    <col min="15627" max="15627" width="4.7109375" style="1" customWidth="1"/>
    <col min="15628" max="15628" width="6.42578125" style="1" customWidth="1"/>
    <col min="15629" max="15629" width="5" style="1" customWidth="1"/>
    <col min="15630" max="15630" width="4.7109375" style="1" customWidth="1"/>
    <col min="15631" max="15631" width="6.42578125" style="1" customWidth="1"/>
    <col min="15632" max="15632" width="4.5703125" style="1" customWidth="1"/>
    <col min="15633" max="15633" width="7.42578125" style="1" customWidth="1"/>
    <col min="15634" max="15634" width="5.140625" style="1" customWidth="1"/>
    <col min="15635" max="15872" width="9.140625" style="1"/>
    <col min="15873" max="15873" width="4.85546875" style="1" customWidth="1"/>
    <col min="15874" max="15874" width="5" style="1" customWidth="1"/>
    <col min="15875" max="15875" width="23" style="1" customWidth="1"/>
    <col min="15876" max="15876" width="33.28515625" style="1" customWidth="1"/>
    <col min="15877" max="15877" width="4.7109375" style="1" customWidth="1"/>
    <col min="15878" max="15878" width="6.42578125" style="1" customWidth="1"/>
    <col min="15879" max="15879" width="5" style="1" customWidth="1"/>
    <col min="15880" max="15880" width="4.7109375" style="1" customWidth="1"/>
    <col min="15881" max="15881" width="6.42578125" style="1" customWidth="1"/>
    <col min="15882" max="15882" width="4.85546875" style="1" customWidth="1"/>
    <col min="15883" max="15883" width="4.7109375" style="1" customWidth="1"/>
    <col min="15884" max="15884" width="6.42578125" style="1" customWidth="1"/>
    <col min="15885" max="15885" width="5" style="1" customWidth="1"/>
    <col min="15886" max="15886" width="4.7109375" style="1" customWidth="1"/>
    <col min="15887" max="15887" width="6.42578125" style="1" customWidth="1"/>
    <col min="15888" max="15888" width="4.5703125" style="1" customWidth="1"/>
    <col min="15889" max="15889" width="7.42578125" style="1" customWidth="1"/>
    <col min="15890" max="15890" width="5.140625" style="1" customWidth="1"/>
    <col min="15891" max="16128" width="9.140625" style="1"/>
    <col min="16129" max="16129" width="4.85546875" style="1" customWidth="1"/>
    <col min="16130" max="16130" width="5" style="1" customWidth="1"/>
    <col min="16131" max="16131" width="23" style="1" customWidth="1"/>
    <col min="16132" max="16132" width="33.28515625" style="1" customWidth="1"/>
    <col min="16133" max="16133" width="4.7109375" style="1" customWidth="1"/>
    <col min="16134" max="16134" width="6.42578125" style="1" customWidth="1"/>
    <col min="16135" max="16135" width="5" style="1" customWidth="1"/>
    <col min="16136" max="16136" width="4.7109375" style="1" customWidth="1"/>
    <col min="16137" max="16137" width="6.42578125" style="1" customWidth="1"/>
    <col min="16138" max="16138" width="4.85546875" style="1" customWidth="1"/>
    <col min="16139" max="16139" width="4.7109375" style="1" customWidth="1"/>
    <col min="16140" max="16140" width="6.42578125" style="1" customWidth="1"/>
    <col min="16141" max="16141" width="5" style="1" customWidth="1"/>
    <col min="16142" max="16142" width="4.7109375" style="1" customWidth="1"/>
    <col min="16143" max="16143" width="6.42578125" style="1" customWidth="1"/>
    <col min="16144" max="16144" width="4.5703125" style="1" customWidth="1"/>
    <col min="16145" max="16145" width="7.42578125" style="1" customWidth="1"/>
    <col min="16146" max="16146" width="5.140625" style="1" customWidth="1"/>
    <col min="16147" max="16384" width="9.140625" style="1"/>
  </cols>
  <sheetData>
    <row r="1" spans="1:118" ht="15.7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</row>
    <row r="2" spans="1:118" ht="15.7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118" ht="22.5">
      <c r="A3" s="263" t="s">
        <v>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118" ht="22.5">
      <c r="A4" s="263" t="s">
        <v>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</row>
    <row r="5" spans="1:118" ht="15.75" customHeight="1">
      <c r="B5" s="2" t="s">
        <v>156</v>
      </c>
      <c r="C5" s="3"/>
      <c r="D5" s="3"/>
      <c r="Q5" s="5" t="s">
        <v>157</v>
      </c>
    </row>
    <row r="6" spans="1:118" ht="15.75" customHeight="1">
      <c r="A6" s="264" t="s">
        <v>6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</row>
    <row r="7" spans="1:118" ht="15.75" customHeight="1" thickBot="1">
      <c r="A7" s="261" t="s">
        <v>7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</row>
    <row r="8" spans="1:118" ht="14.25" customHeight="1" thickBot="1">
      <c r="A8" s="246" t="s">
        <v>8</v>
      </c>
      <c r="B8" s="246" t="s">
        <v>9</v>
      </c>
      <c r="C8" s="252" t="s">
        <v>10</v>
      </c>
      <c r="D8" s="255" t="s">
        <v>11</v>
      </c>
      <c r="E8" s="258" t="s">
        <v>158</v>
      </c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60"/>
      <c r="Q8" s="246" t="s">
        <v>13</v>
      </c>
      <c r="R8" s="246" t="s">
        <v>14</v>
      </c>
    </row>
    <row r="9" spans="1:118" ht="12.75" customHeight="1">
      <c r="A9" s="247"/>
      <c r="B9" s="247"/>
      <c r="C9" s="253"/>
      <c r="D9" s="256"/>
      <c r="E9" s="249" t="s">
        <v>15</v>
      </c>
      <c r="F9" s="250"/>
      <c r="G9" s="251"/>
      <c r="H9" s="249" t="s">
        <v>159</v>
      </c>
      <c r="I9" s="250"/>
      <c r="J9" s="251"/>
      <c r="K9" s="249" t="s">
        <v>16</v>
      </c>
      <c r="L9" s="250"/>
      <c r="M9" s="251"/>
      <c r="N9" s="249" t="s">
        <v>17</v>
      </c>
      <c r="O9" s="250"/>
      <c r="P9" s="251"/>
      <c r="Q9" s="247"/>
      <c r="R9" s="247"/>
    </row>
    <row r="10" spans="1:118" ht="48.75" customHeight="1" thickBot="1">
      <c r="A10" s="248"/>
      <c r="B10" s="248"/>
      <c r="C10" s="254"/>
      <c r="D10" s="257"/>
      <c r="E10" s="7" t="s">
        <v>18</v>
      </c>
      <c r="F10" s="8" t="s">
        <v>19</v>
      </c>
      <c r="G10" s="61" t="s">
        <v>20</v>
      </c>
      <c r="H10" s="11" t="s">
        <v>18</v>
      </c>
      <c r="I10" s="62" t="s">
        <v>19</v>
      </c>
      <c r="J10" s="9" t="s">
        <v>20</v>
      </c>
      <c r="K10" s="10" t="s">
        <v>18</v>
      </c>
      <c r="L10" s="8" t="s">
        <v>19</v>
      </c>
      <c r="M10" s="61" t="s">
        <v>20</v>
      </c>
      <c r="N10" s="11" t="s">
        <v>18</v>
      </c>
      <c r="O10" s="12" t="s">
        <v>19</v>
      </c>
      <c r="P10" s="9" t="s">
        <v>20</v>
      </c>
      <c r="Q10" s="248"/>
      <c r="R10" s="248"/>
    </row>
    <row r="11" spans="1:118" ht="15" customHeight="1">
      <c r="A11" s="13">
        <v>1</v>
      </c>
      <c r="B11" s="14">
        <v>30</v>
      </c>
      <c r="C11" s="63" t="s">
        <v>50</v>
      </c>
      <c r="D11" s="16" t="s">
        <v>22</v>
      </c>
      <c r="E11" s="64">
        <v>4</v>
      </c>
      <c r="F11" s="65" t="s">
        <v>160</v>
      </c>
      <c r="G11" s="66">
        <v>1</v>
      </c>
      <c r="H11" s="64" t="s">
        <v>161</v>
      </c>
      <c r="I11" s="65" t="s">
        <v>162</v>
      </c>
      <c r="J11" s="66">
        <v>1</v>
      </c>
      <c r="K11" s="20">
        <v>2</v>
      </c>
      <c r="L11" s="65" t="s">
        <v>163</v>
      </c>
      <c r="M11" s="20">
        <v>1</v>
      </c>
      <c r="N11" s="17" t="s">
        <v>26</v>
      </c>
      <c r="O11" s="65" t="s">
        <v>164</v>
      </c>
      <c r="P11" s="19">
        <v>1</v>
      </c>
      <c r="Q11" s="67">
        <v>46.94</v>
      </c>
      <c r="R11" s="68" t="s">
        <v>35</v>
      </c>
    </row>
    <row r="12" spans="1:118" ht="15" customHeight="1">
      <c r="A12" s="22">
        <v>2</v>
      </c>
      <c r="B12" s="23">
        <v>31</v>
      </c>
      <c r="C12" s="24" t="s">
        <v>36</v>
      </c>
      <c r="D12" s="16" t="s">
        <v>22</v>
      </c>
      <c r="E12" s="57">
        <v>7</v>
      </c>
      <c r="F12" s="69" t="s">
        <v>165</v>
      </c>
      <c r="G12" s="70">
        <v>1</v>
      </c>
      <c r="H12" s="57" t="s">
        <v>24</v>
      </c>
      <c r="I12" s="69" t="s">
        <v>166</v>
      </c>
      <c r="J12" s="70">
        <v>1</v>
      </c>
      <c r="K12" s="33">
        <v>1</v>
      </c>
      <c r="L12" s="69" t="s">
        <v>167</v>
      </c>
      <c r="M12" s="33">
        <v>1</v>
      </c>
      <c r="N12" s="31" t="s">
        <v>26</v>
      </c>
      <c r="O12" s="69" t="s">
        <v>168</v>
      </c>
      <c r="P12" s="30">
        <v>2</v>
      </c>
      <c r="Q12" s="71">
        <v>46.18</v>
      </c>
      <c r="R12" s="58" t="s">
        <v>169</v>
      </c>
    </row>
    <row r="13" spans="1:118" ht="15" customHeight="1">
      <c r="A13" s="22">
        <v>3</v>
      </c>
      <c r="B13" s="14">
        <v>7</v>
      </c>
      <c r="C13" s="37" t="s">
        <v>60</v>
      </c>
      <c r="D13" s="42" t="s">
        <v>55</v>
      </c>
      <c r="E13" s="57">
        <v>5</v>
      </c>
      <c r="F13" s="69" t="s">
        <v>170</v>
      </c>
      <c r="G13" s="70">
        <v>2</v>
      </c>
      <c r="H13" s="57" t="s">
        <v>161</v>
      </c>
      <c r="I13" s="69" t="s">
        <v>171</v>
      </c>
      <c r="J13" s="70">
        <v>2</v>
      </c>
      <c r="K13" s="33">
        <v>2</v>
      </c>
      <c r="L13" s="69" t="s">
        <v>172</v>
      </c>
      <c r="M13" s="33">
        <v>3</v>
      </c>
      <c r="N13" s="31" t="s">
        <v>26</v>
      </c>
      <c r="O13" s="69" t="s">
        <v>173</v>
      </c>
      <c r="P13" s="30">
        <v>3</v>
      </c>
      <c r="Q13" s="71">
        <v>47.11</v>
      </c>
      <c r="R13" s="58" t="s">
        <v>35</v>
      </c>
    </row>
    <row r="14" spans="1:118" s="36" customFormat="1" ht="15" customHeight="1">
      <c r="A14" s="22">
        <v>4</v>
      </c>
      <c r="B14" s="14">
        <v>28</v>
      </c>
      <c r="C14" s="37" t="s">
        <v>81</v>
      </c>
      <c r="D14" s="16" t="s">
        <v>22</v>
      </c>
      <c r="E14" s="57">
        <v>1</v>
      </c>
      <c r="F14" s="69" t="s">
        <v>174</v>
      </c>
      <c r="G14" s="70">
        <v>1</v>
      </c>
      <c r="H14" s="57" t="s">
        <v>42</v>
      </c>
      <c r="I14" s="69" t="s">
        <v>175</v>
      </c>
      <c r="J14" s="70">
        <v>2</v>
      </c>
      <c r="K14" s="33">
        <v>2</v>
      </c>
      <c r="L14" s="69" t="s">
        <v>176</v>
      </c>
      <c r="M14" s="33">
        <v>2</v>
      </c>
      <c r="N14" s="31" t="s">
        <v>26</v>
      </c>
      <c r="O14" s="69" t="s">
        <v>177</v>
      </c>
      <c r="P14" s="30">
        <v>4</v>
      </c>
      <c r="Q14" s="71">
        <v>47.62</v>
      </c>
      <c r="R14" s="58" t="s">
        <v>35</v>
      </c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</row>
    <row r="15" spans="1:118" s="36" customFormat="1" ht="15" customHeight="1">
      <c r="A15" s="22">
        <v>5</v>
      </c>
      <c r="B15" s="14">
        <v>32</v>
      </c>
      <c r="C15" s="37" t="s">
        <v>124</v>
      </c>
      <c r="D15" s="16" t="s">
        <v>69</v>
      </c>
      <c r="E15" s="72">
        <v>4</v>
      </c>
      <c r="F15" s="73" t="s">
        <v>178</v>
      </c>
      <c r="G15" s="74">
        <v>2</v>
      </c>
      <c r="H15" s="72" t="s">
        <v>32</v>
      </c>
      <c r="I15" s="73" t="s">
        <v>179</v>
      </c>
      <c r="J15" s="74">
        <v>1</v>
      </c>
      <c r="K15" s="41">
        <v>1</v>
      </c>
      <c r="L15" s="69" t="s">
        <v>174</v>
      </c>
      <c r="M15" s="41">
        <v>2</v>
      </c>
      <c r="N15" s="38" t="s">
        <v>26</v>
      </c>
      <c r="O15" s="69" t="s">
        <v>180</v>
      </c>
      <c r="P15" s="40">
        <v>5</v>
      </c>
      <c r="Q15" s="71">
        <v>47.9</v>
      </c>
      <c r="R15" s="58" t="s">
        <v>35</v>
      </c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</row>
    <row r="16" spans="1:118" ht="15" customHeight="1">
      <c r="A16" s="22">
        <v>6</v>
      </c>
      <c r="B16" s="23">
        <v>1</v>
      </c>
      <c r="C16" s="37" t="s">
        <v>45</v>
      </c>
      <c r="D16" s="16" t="s">
        <v>46</v>
      </c>
      <c r="E16" s="57">
        <v>6</v>
      </c>
      <c r="F16" s="69" t="s">
        <v>98</v>
      </c>
      <c r="G16" s="70">
        <v>3</v>
      </c>
      <c r="H16" s="57" t="s">
        <v>32</v>
      </c>
      <c r="I16" s="69" t="s">
        <v>181</v>
      </c>
      <c r="J16" s="70">
        <v>2</v>
      </c>
      <c r="K16" s="33">
        <v>1</v>
      </c>
      <c r="L16" s="69" t="s">
        <v>182</v>
      </c>
      <c r="M16" s="33">
        <v>3</v>
      </c>
      <c r="N16" s="38"/>
      <c r="O16" s="69"/>
      <c r="P16" s="30"/>
      <c r="Q16" s="71">
        <v>49.87</v>
      </c>
      <c r="R16" s="58" t="s">
        <v>28</v>
      </c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</row>
    <row r="17" spans="1:118" s="36" customFormat="1" ht="15" customHeight="1">
      <c r="A17" s="22">
        <v>7</v>
      </c>
      <c r="B17" s="14">
        <v>22</v>
      </c>
      <c r="C17" s="34" t="s">
        <v>40</v>
      </c>
      <c r="D17" s="16" t="s">
        <v>30</v>
      </c>
      <c r="E17" s="57">
        <v>5</v>
      </c>
      <c r="F17" s="69" t="s">
        <v>183</v>
      </c>
      <c r="G17" s="70">
        <v>1</v>
      </c>
      <c r="H17" s="57" t="s">
        <v>42</v>
      </c>
      <c r="I17" s="69" t="s">
        <v>184</v>
      </c>
      <c r="J17" s="70">
        <v>1</v>
      </c>
      <c r="K17" s="33">
        <v>2</v>
      </c>
      <c r="L17" s="69" t="s">
        <v>103</v>
      </c>
      <c r="M17" s="33"/>
      <c r="N17" s="38"/>
      <c r="O17" s="69"/>
      <c r="P17" s="30"/>
      <c r="Q17" s="71">
        <v>47.5</v>
      </c>
      <c r="R17" s="58" t="s">
        <v>35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</row>
    <row r="18" spans="1:118" ht="15" customHeight="1">
      <c r="A18" s="22">
        <v>8</v>
      </c>
      <c r="B18" s="23">
        <v>34</v>
      </c>
      <c r="C18" s="24" t="s">
        <v>77</v>
      </c>
      <c r="D18" s="16" t="s">
        <v>69</v>
      </c>
      <c r="E18" s="72">
        <v>3</v>
      </c>
      <c r="F18" s="73" t="s">
        <v>175</v>
      </c>
      <c r="G18" s="74">
        <v>1</v>
      </c>
      <c r="H18" s="72" t="s">
        <v>24</v>
      </c>
      <c r="I18" s="69" t="s">
        <v>185</v>
      </c>
      <c r="J18" s="74">
        <v>2</v>
      </c>
      <c r="K18" s="41">
        <v>1</v>
      </c>
      <c r="L18" s="69" t="s">
        <v>103</v>
      </c>
      <c r="M18" s="41"/>
      <c r="N18" s="38"/>
      <c r="O18" s="69"/>
      <c r="P18" s="40"/>
      <c r="Q18" s="71">
        <v>46.43</v>
      </c>
      <c r="R18" s="58" t="s">
        <v>169</v>
      </c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</row>
    <row r="19" spans="1:118" ht="15" customHeight="1">
      <c r="A19" s="22">
        <v>9</v>
      </c>
      <c r="B19" s="14">
        <v>25</v>
      </c>
      <c r="C19" s="47" t="s">
        <v>110</v>
      </c>
      <c r="D19" s="46" t="s">
        <v>111</v>
      </c>
      <c r="E19" s="57">
        <v>1</v>
      </c>
      <c r="F19" s="69" t="s">
        <v>186</v>
      </c>
      <c r="G19" s="70">
        <v>2</v>
      </c>
      <c r="H19" s="57" t="s">
        <v>32</v>
      </c>
      <c r="I19" s="69" t="s">
        <v>187</v>
      </c>
      <c r="J19" s="70">
        <v>3</v>
      </c>
      <c r="K19" s="33"/>
      <c r="L19" s="69"/>
      <c r="M19" s="33"/>
      <c r="N19" s="31"/>
      <c r="O19" s="69"/>
      <c r="P19" s="30"/>
      <c r="Q19" s="71">
        <v>48.14</v>
      </c>
      <c r="R19" s="58" t="s">
        <v>35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</row>
    <row r="20" spans="1:118" ht="15" customHeight="1">
      <c r="A20" s="22">
        <v>10</v>
      </c>
      <c r="B20" s="14">
        <v>8</v>
      </c>
      <c r="C20" s="37" t="s">
        <v>54</v>
      </c>
      <c r="D20" s="42" t="s">
        <v>55</v>
      </c>
      <c r="E20" s="57">
        <v>8</v>
      </c>
      <c r="F20" s="69" t="s">
        <v>178</v>
      </c>
      <c r="G20" s="70">
        <v>2</v>
      </c>
      <c r="H20" s="57" t="s">
        <v>42</v>
      </c>
      <c r="I20" s="69" t="s">
        <v>188</v>
      </c>
      <c r="J20" s="70">
        <v>3</v>
      </c>
      <c r="K20" s="33"/>
      <c r="L20" s="69"/>
      <c r="M20" s="33"/>
      <c r="N20" s="31"/>
      <c r="O20" s="69"/>
      <c r="P20" s="30"/>
      <c r="Q20" s="71">
        <v>48.49</v>
      </c>
      <c r="R20" s="58" t="s">
        <v>35</v>
      </c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</row>
    <row r="21" spans="1:118" ht="15" customHeight="1">
      <c r="A21" s="22">
        <v>11</v>
      </c>
      <c r="B21" s="14">
        <v>15</v>
      </c>
      <c r="C21" s="37" t="s">
        <v>92</v>
      </c>
      <c r="D21" s="46" t="s">
        <v>93</v>
      </c>
      <c r="E21" s="57">
        <v>3</v>
      </c>
      <c r="F21" s="69" t="s">
        <v>189</v>
      </c>
      <c r="G21" s="70">
        <v>2</v>
      </c>
      <c r="H21" s="57" t="s">
        <v>161</v>
      </c>
      <c r="I21" s="69" t="s">
        <v>190</v>
      </c>
      <c r="J21" s="70">
        <v>3</v>
      </c>
      <c r="K21" s="33"/>
      <c r="L21" s="69"/>
      <c r="M21" s="33"/>
      <c r="N21" s="31"/>
      <c r="O21" s="69"/>
      <c r="P21" s="30"/>
      <c r="Q21" s="71">
        <v>49.46</v>
      </c>
      <c r="R21" s="58" t="s">
        <v>28</v>
      </c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</row>
    <row r="22" spans="1:118" ht="15" customHeight="1">
      <c r="A22" s="22">
        <v>12</v>
      </c>
      <c r="B22" s="14">
        <v>10</v>
      </c>
      <c r="C22" s="47" t="s">
        <v>154</v>
      </c>
      <c r="D22" s="46" t="s">
        <v>88</v>
      </c>
      <c r="E22" s="57">
        <v>4</v>
      </c>
      <c r="F22" s="69" t="s">
        <v>191</v>
      </c>
      <c r="G22" s="70">
        <v>5</v>
      </c>
      <c r="H22" s="57" t="s">
        <v>24</v>
      </c>
      <c r="I22" s="69" t="s">
        <v>192</v>
      </c>
      <c r="J22" s="70">
        <v>3</v>
      </c>
      <c r="K22" s="33"/>
      <c r="L22" s="69"/>
      <c r="M22" s="33"/>
      <c r="N22" s="31"/>
      <c r="O22" s="69"/>
      <c r="P22" s="30"/>
      <c r="Q22" s="71">
        <v>48.43</v>
      </c>
      <c r="R22" s="58" t="s">
        <v>35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</row>
    <row r="23" spans="1:118" ht="15" customHeight="1">
      <c r="A23" s="22">
        <v>13</v>
      </c>
      <c r="B23" s="14">
        <v>35</v>
      </c>
      <c r="C23" s="24" t="s">
        <v>68</v>
      </c>
      <c r="D23" s="16" t="s">
        <v>69</v>
      </c>
      <c r="E23" s="57">
        <v>8</v>
      </c>
      <c r="F23" s="69" t="s">
        <v>193</v>
      </c>
      <c r="G23" s="70">
        <v>1</v>
      </c>
      <c r="H23" s="57" t="s">
        <v>161</v>
      </c>
      <c r="I23" s="69" t="s">
        <v>98</v>
      </c>
      <c r="J23" s="70">
        <v>4</v>
      </c>
      <c r="K23" s="33"/>
      <c r="L23" s="32"/>
      <c r="M23" s="33"/>
      <c r="N23" s="31"/>
      <c r="O23" s="69"/>
      <c r="P23" s="30"/>
      <c r="Q23" s="71">
        <v>47.54</v>
      </c>
      <c r="R23" s="58" t="s">
        <v>35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</row>
    <row r="24" spans="1:118" ht="15" customHeight="1">
      <c r="A24" s="22">
        <v>14</v>
      </c>
      <c r="B24" s="14">
        <v>33</v>
      </c>
      <c r="C24" s="24" t="s">
        <v>104</v>
      </c>
      <c r="D24" s="16" t="s">
        <v>105</v>
      </c>
      <c r="E24" s="57">
        <v>2</v>
      </c>
      <c r="F24" s="69" t="s">
        <v>160</v>
      </c>
      <c r="G24" s="70">
        <v>2</v>
      </c>
      <c r="H24" s="57" t="s">
        <v>42</v>
      </c>
      <c r="I24" s="69" t="s">
        <v>194</v>
      </c>
      <c r="J24" s="70">
        <v>4</v>
      </c>
      <c r="K24" s="33"/>
      <c r="L24" s="32"/>
      <c r="M24" s="33"/>
      <c r="N24" s="31"/>
      <c r="O24" s="69"/>
      <c r="P24" s="30"/>
      <c r="Q24" s="71">
        <v>48.3</v>
      </c>
      <c r="R24" s="58" t="s">
        <v>35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</row>
    <row r="25" spans="1:118" ht="15" customHeight="1">
      <c r="A25" s="22">
        <v>15</v>
      </c>
      <c r="B25" s="14">
        <v>18</v>
      </c>
      <c r="C25" s="37" t="s">
        <v>130</v>
      </c>
      <c r="D25" s="46" t="s">
        <v>93</v>
      </c>
      <c r="E25" s="57">
        <v>6</v>
      </c>
      <c r="F25" s="69" t="s">
        <v>195</v>
      </c>
      <c r="G25" s="70">
        <v>2</v>
      </c>
      <c r="H25" s="57" t="s">
        <v>24</v>
      </c>
      <c r="I25" s="69" t="s">
        <v>196</v>
      </c>
      <c r="J25" s="70">
        <v>4</v>
      </c>
      <c r="K25" s="33"/>
      <c r="L25" s="32"/>
      <c r="M25" s="33"/>
      <c r="N25" s="31"/>
      <c r="O25" s="69"/>
      <c r="P25" s="30"/>
      <c r="Q25" s="71">
        <v>50.34</v>
      </c>
      <c r="R25" s="58" t="s">
        <v>28</v>
      </c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</row>
    <row r="26" spans="1:118" ht="15" customHeight="1">
      <c r="A26" s="22">
        <v>16</v>
      </c>
      <c r="B26" s="14">
        <v>27</v>
      </c>
      <c r="C26" s="37" t="s">
        <v>21</v>
      </c>
      <c r="D26" s="16" t="s">
        <v>22</v>
      </c>
      <c r="E26" s="57">
        <v>2</v>
      </c>
      <c r="F26" s="69" t="s">
        <v>197</v>
      </c>
      <c r="G26" s="70">
        <v>1</v>
      </c>
      <c r="H26" s="57" t="s">
        <v>32</v>
      </c>
      <c r="I26" s="69" t="s">
        <v>103</v>
      </c>
      <c r="J26" s="70"/>
      <c r="K26" s="33"/>
      <c r="L26" s="69"/>
      <c r="M26" s="33"/>
      <c r="N26" s="31"/>
      <c r="O26" s="69"/>
      <c r="P26" s="30"/>
      <c r="Q26" s="71">
        <v>47.37</v>
      </c>
      <c r="R26" s="58" t="s">
        <v>35</v>
      </c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</row>
    <row r="27" spans="1:118" ht="15" customHeight="1">
      <c r="A27" s="22">
        <v>17</v>
      </c>
      <c r="B27" s="14">
        <v>5</v>
      </c>
      <c r="C27" s="43" t="s">
        <v>64</v>
      </c>
      <c r="D27" s="42" t="s">
        <v>55</v>
      </c>
      <c r="E27" s="57">
        <v>6</v>
      </c>
      <c r="F27" s="69" t="s">
        <v>198</v>
      </c>
      <c r="G27" s="70">
        <v>1</v>
      </c>
      <c r="H27" s="57" t="s">
        <v>32</v>
      </c>
      <c r="I27" s="69" t="s">
        <v>103</v>
      </c>
      <c r="J27" s="70"/>
      <c r="K27" s="33"/>
      <c r="L27" s="69"/>
      <c r="M27" s="33"/>
      <c r="N27" s="31"/>
      <c r="O27" s="69"/>
      <c r="P27" s="30"/>
      <c r="Q27" s="71">
        <v>47.74</v>
      </c>
      <c r="R27" s="58" t="s">
        <v>35</v>
      </c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</row>
    <row r="28" spans="1:118" ht="15" customHeight="1">
      <c r="A28" s="22">
        <v>18</v>
      </c>
      <c r="B28" s="14">
        <v>3</v>
      </c>
      <c r="C28" s="37" t="s">
        <v>121</v>
      </c>
      <c r="D28" s="44" t="s">
        <v>46</v>
      </c>
      <c r="E28" s="57">
        <v>7</v>
      </c>
      <c r="F28" s="69" t="s">
        <v>199</v>
      </c>
      <c r="G28" s="70">
        <v>2</v>
      </c>
      <c r="H28" s="57" t="s">
        <v>24</v>
      </c>
      <c r="I28" s="69" t="s">
        <v>103</v>
      </c>
      <c r="J28" s="70"/>
      <c r="K28" s="33"/>
      <c r="L28" s="69"/>
      <c r="M28" s="33"/>
      <c r="N28" s="31"/>
      <c r="O28" s="69"/>
      <c r="P28" s="30"/>
      <c r="Q28" s="71">
        <v>47.05</v>
      </c>
      <c r="R28" s="58" t="s">
        <v>35</v>
      </c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</row>
    <row r="29" spans="1:118" s="36" customFormat="1" ht="15" customHeight="1">
      <c r="A29" s="22">
        <v>19</v>
      </c>
      <c r="B29" s="23">
        <v>9</v>
      </c>
      <c r="C29" s="37" t="s">
        <v>96</v>
      </c>
      <c r="D29" s="42" t="s">
        <v>97</v>
      </c>
      <c r="E29" s="72">
        <v>7</v>
      </c>
      <c r="F29" s="69" t="s">
        <v>200</v>
      </c>
      <c r="G29" s="74">
        <v>3</v>
      </c>
      <c r="H29" s="72" t="s">
        <v>108</v>
      </c>
      <c r="I29" s="69" t="s">
        <v>201</v>
      </c>
      <c r="J29" s="74">
        <v>1</v>
      </c>
      <c r="K29" s="41"/>
      <c r="L29" s="39"/>
      <c r="M29" s="41"/>
      <c r="N29" s="38"/>
      <c r="O29" s="69"/>
      <c r="P29" s="40"/>
      <c r="Q29" s="71">
        <v>47.14</v>
      </c>
      <c r="R29" s="58" t="s">
        <v>35</v>
      </c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</row>
    <row r="30" spans="1:118" ht="15" customHeight="1">
      <c r="A30" s="22">
        <v>20</v>
      </c>
      <c r="B30" s="14">
        <v>2</v>
      </c>
      <c r="C30" s="37" t="s">
        <v>73</v>
      </c>
      <c r="D30" s="44" t="s">
        <v>46</v>
      </c>
      <c r="E30" s="57">
        <v>2</v>
      </c>
      <c r="F30" s="73" t="s">
        <v>202</v>
      </c>
      <c r="G30" s="70">
        <v>3</v>
      </c>
      <c r="H30" s="57" t="s">
        <v>116</v>
      </c>
      <c r="I30" s="73" t="s">
        <v>203</v>
      </c>
      <c r="J30" s="70">
        <v>1</v>
      </c>
      <c r="K30" s="33"/>
      <c r="L30" s="39"/>
      <c r="M30" s="33"/>
      <c r="N30" s="31"/>
      <c r="O30" s="69"/>
      <c r="P30" s="30"/>
      <c r="Q30" s="71">
        <v>48.36</v>
      </c>
      <c r="R30" s="58" t="s">
        <v>35</v>
      </c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</row>
    <row r="31" spans="1:118">
      <c r="A31" s="22">
        <v>21</v>
      </c>
      <c r="B31" s="23">
        <v>16</v>
      </c>
      <c r="C31" s="37" t="s">
        <v>144</v>
      </c>
      <c r="D31" s="46" t="s">
        <v>93</v>
      </c>
      <c r="E31" s="57">
        <v>5</v>
      </c>
      <c r="F31" s="69" t="s">
        <v>204</v>
      </c>
      <c r="G31" s="70">
        <v>3</v>
      </c>
      <c r="H31" s="57" t="s">
        <v>205</v>
      </c>
      <c r="I31" s="69" t="s">
        <v>206</v>
      </c>
      <c r="J31" s="70">
        <v>1</v>
      </c>
      <c r="K31" s="33"/>
      <c r="L31" s="69"/>
      <c r="M31" s="33"/>
      <c r="N31" s="31"/>
      <c r="O31" s="69"/>
      <c r="P31" s="30"/>
      <c r="Q31" s="71">
        <v>48.84</v>
      </c>
      <c r="R31" s="58" t="s">
        <v>35</v>
      </c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</row>
    <row r="32" spans="1:118" ht="15" customHeight="1">
      <c r="A32" s="22">
        <v>22</v>
      </c>
      <c r="B32" s="23">
        <v>21</v>
      </c>
      <c r="C32" s="24" t="s">
        <v>29</v>
      </c>
      <c r="D32" s="16" t="s">
        <v>30</v>
      </c>
      <c r="E32" s="75">
        <v>3</v>
      </c>
      <c r="F32" s="69" t="s">
        <v>207</v>
      </c>
      <c r="G32" s="76">
        <v>4</v>
      </c>
      <c r="H32" s="75" t="s">
        <v>113</v>
      </c>
      <c r="I32" s="69" t="s">
        <v>208</v>
      </c>
      <c r="J32" s="76">
        <v>1</v>
      </c>
      <c r="K32" s="28"/>
      <c r="L32" s="77"/>
      <c r="M32" s="28"/>
      <c r="N32" s="25"/>
      <c r="O32" s="26"/>
      <c r="P32" s="27"/>
      <c r="Q32" s="71">
        <v>48.05</v>
      </c>
      <c r="R32" s="58" t="s">
        <v>35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</row>
    <row r="33" spans="1:118" ht="15" customHeight="1">
      <c r="A33" s="22">
        <v>23</v>
      </c>
      <c r="B33" s="23">
        <v>11</v>
      </c>
      <c r="C33" s="37" t="s">
        <v>87</v>
      </c>
      <c r="D33" s="44" t="s">
        <v>88</v>
      </c>
      <c r="E33" s="57">
        <v>8</v>
      </c>
      <c r="F33" s="69" t="s">
        <v>209</v>
      </c>
      <c r="G33" s="70">
        <v>3</v>
      </c>
      <c r="H33" s="57" t="s">
        <v>205</v>
      </c>
      <c r="I33" s="69" t="s">
        <v>210</v>
      </c>
      <c r="J33" s="70">
        <v>2</v>
      </c>
      <c r="K33" s="33"/>
      <c r="L33" s="69"/>
      <c r="M33" s="33"/>
      <c r="N33" s="31"/>
      <c r="O33" s="69"/>
      <c r="P33" s="30"/>
      <c r="Q33" s="71">
        <v>49.81</v>
      </c>
      <c r="R33" s="58" t="s">
        <v>28</v>
      </c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</row>
    <row r="34" spans="1:118" ht="15" customHeight="1">
      <c r="A34" s="22">
        <v>24</v>
      </c>
      <c r="B34" s="23">
        <v>14</v>
      </c>
      <c r="C34" s="37" t="s">
        <v>127</v>
      </c>
      <c r="D34" s="16" t="s">
        <v>93</v>
      </c>
      <c r="E34" s="57">
        <v>8</v>
      </c>
      <c r="F34" s="69" t="s">
        <v>211</v>
      </c>
      <c r="G34" s="70">
        <v>4</v>
      </c>
      <c r="H34" s="57" t="s">
        <v>113</v>
      </c>
      <c r="I34" s="69" t="s">
        <v>212</v>
      </c>
      <c r="J34" s="70">
        <v>2</v>
      </c>
      <c r="K34" s="33"/>
      <c r="L34" s="69"/>
      <c r="M34" s="33"/>
      <c r="N34" s="31"/>
      <c r="O34" s="69"/>
      <c r="P34" s="30"/>
      <c r="Q34" s="71">
        <v>48.35</v>
      </c>
      <c r="R34" s="58" t="s">
        <v>35</v>
      </c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</row>
    <row r="35" spans="1:118" ht="15" customHeight="1">
      <c r="A35" s="22">
        <v>25</v>
      </c>
      <c r="B35" s="14">
        <v>17</v>
      </c>
      <c r="C35" s="37" t="s">
        <v>135</v>
      </c>
      <c r="D35" s="46" t="s">
        <v>93</v>
      </c>
      <c r="E35" s="57">
        <v>2</v>
      </c>
      <c r="F35" s="69" t="s">
        <v>213</v>
      </c>
      <c r="G35" s="70">
        <v>4</v>
      </c>
      <c r="H35" s="57" t="s">
        <v>108</v>
      </c>
      <c r="I35" s="69" t="s">
        <v>214</v>
      </c>
      <c r="J35" s="70">
        <v>2</v>
      </c>
      <c r="K35" s="33"/>
      <c r="L35" s="69"/>
      <c r="M35" s="33"/>
      <c r="N35" s="31"/>
      <c r="O35" s="69"/>
      <c r="P35" s="30"/>
      <c r="Q35" s="71">
        <v>49.71</v>
      </c>
      <c r="R35" s="58" t="s">
        <v>28</v>
      </c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</row>
    <row r="36" spans="1:118" ht="15" customHeight="1">
      <c r="A36" s="22">
        <v>26</v>
      </c>
      <c r="B36" s="14">
        <v>23</v>
      </c>
      <c r="C36" s="34" t="s">
        <v>133</v>
      </c>
      <c r="D36" s="16" t="s">
        <v>111</v>
      </c>
      <c r="E36" s="57">
        <v>7</v>
      </c>
      <c r="F36" s="69" t="s">
        <v>215</v>
      </c>
      <c r="G36" s="70">
        <v>4</v>
      </c>
      <c r="H36" s="57" t="s">
        <v>116</v>
      </c>
      <c r="I36" s="69" t="s">
        <v>216</v>
      </c>
      <c r="J36" s="70">
        <v>2</v>
      </c>
      <c r="K36" s="33"/>
      <c r="L36" s="32"/>
      <c r="M36" s="33"/>
      <c r="N36" s="31"/>
      <c r="O36" s="69"/>
      <c r="P36" s="30"/>
      <c r="Q36" s="71">
        <v>50.96</v>
      </c>
      <c r="R36" s="58" t="s">
        <v>28</v>
      </c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</row>
    <row r="37" spans="1:118" ht="15" customHeight="1">
      <c r="A37" s="22">
        <v>27</v>
      </c>
      <c r="B37" s="23">
        <v>4</v>
      </c>
      <c r="C37" s="37" t="s">
        <v>107</v>
      </c>
      <c r="D37" s="44" t="s">
        <v>46</v>
      </c>
      <c r="E37" s="57">
        <v>1</v>
      </c>
      <c r="F37" s="69" t="s">
        <v>217</v>
      </c>
      <c r="G37" s="70">
        <v>3</v>
      </c>
      <c r="H37" s="57" t="s">
        <v>113</v>
      </c>
      <c r="I37" s="69" t="s">
        <v>218</v>
      </c>
      <c r="J37" s="70">
        <v>3</v>
      </c>
      <c r="K37" s="33"/>
      <c r="L37" s="69"/>
      <c r="M37" s="33"/>
      <c r="N37" s="31"/>
      <c r="O37" s="69"/>
      <c r="P37" s="30"/>
      <c r="Q37" s="71">
        <v>48.46</v>
      </c>
      <c r="R37" s="58" t="s">
        <v>35</v>
      </c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</row>
    <row r="38" spans="1:118" ht="15" customHeight="1">
      <c r="A38" s="22">
        <v>28</v>
      </c>
      <c r="B38" s="23">
        <v>19</v>
      </c>
      <c r="C38" s="37" t="s">
        <v>147</v>
      </c>
      <c r="D38" s="46" t="s">
        <v>93</v>
      </c>
      <c r="E38" s="57">
        <v>4</v>
      </c>
      <c r="F38" s="69" t="s">
        <v>219</v>
      </c>
      <c r="G38" s="70">
        <v>3</v>
      </c>
      <c r="H38" s="57" t="s">
        <v>116</v>
      </c>
      <c r="I38" s="69" t="s">
        <v>214</v>
      </c>
      <c r="J38" s="70">
        <v>3</v>
      </c>
      <c r="K38" s="33"/>
      <c r="L38" s="69"/>
      <c r="M38" s="33"/>
      <c r="N38" s="31"/>
      <c r="O38" s="69"/>
      <c r="P38" s="30"/>
      <c r="Q38" s="71">
        <v>51.52</v>
      </c>
      <c r="R38" s="58" t="s">
        <v>91</v>
      </c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</row>
    <row r="39" spans="1:118" ht="15" customHeight="1">
      <c r="A39" s="22">
        <v>29</v>
      </c>
      <c r="B39" s="14">
        <v>13</v>
      </c>
      <c r="C39" s="37" t="s">
        <v>138</v>
      </c>
      <c r="D39" s="16" t="s">
        <v>101</v>
      </c>
      <c r="E39" s="57">
        <v>2</v>
      </c>
      <c r="F39" s="69" t="s">
        <v>220</v>
      </c>
      <c r="G39" s="70">
        <v>5</v>
      </c>
      <c r="H39" s="57" t="s">
        <v>205</v>
      </c>
      <c r="I39" s="69" t="s">
        <v>221</v>
      </c>
      <c r="J39" s="70">
        <v>3</v>
      </c>
      <c r="K39" s="33"/>
      <c r="L39" s="69"/>
      <c r="M39" s="33"/>
      <c r="N39" s="31"/>
      <c r="O39" s="69"/>
      <c r="P39" s="30"/>
      <c r="Q39" s="71">
        <v>50.58</v>
      </c>
      <c r="R39" s="58" t="s">
        <v>28</v>
      </c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</row>
    <row r="40" spans="1:118" ht="15" customHeight="1">
      <c r="A40" s="22">
        <v>30</v>
      </c>
      <c r="B40" s="23">
        <v>24</v>
      </c>
      <c r="C40" s="47" t="s">
        <v>118</v>
      </c>
      <c r="D40" s="46" t="s">
        <v>111</v>
      </c>
      <c r="E40" s="57">
        <v>3</v>
      </c>
      <c r="F40" s="69" t="s">
        <v>222</v>
      </c>
      <c r="G40" s="70">
        <v>3</v>
      </c>
      <c r="H40" s="57" t="s">
        <v>113</v>
      </c>
      <c r="I40" s="69" t="s">
        <v>189</v>
      </c>
      <c r="J40" s="70">
        <v>4</v>
      </c>
      <c r="K40" s="33"/>
      <c r="L40" s="69"/>
      <c r="M40" s="33"/>
      <c r="N40" s="31"/>
      <c r="O40" s="69"/>
      <c r="P40" s="30"/>
      <c r="Q40" s="71">
        <v>49.46</v>
      </c>
      <c r="R40" s="58" t="s">
        <v>28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</row>
    <row r="41" spans="1:118" ht="15" customHeight="1">
      <c r="A41" s="22">
        <v>31</v>
      </c>
      <c r="B41" s="23">
        <v>26</v>
      </c>
      <c r="C41" s="47" t="s">
        <v>141</v>
      </c>
      <c r="D41" s="46" t="s">
        <v>111</v>
      </c>
      <c r="E41" s="57">
        <v>4</v>
      </c>
      <c r="F41" s="69" t="s">
        <v>223</v>
      </c>
      <c r="G41" s="70">
        <v>4</v>
      </c>
      <c r="H41" s="57" t="s">
        <v>205</v>
      </c>
      <c r="I41" s="69" t="s">
        <v>224</v>
      </c>
      <c r="J41" s="70">
        <v>4</v>
      </c>
      <c r="K41" s="33"/>
      <c r="L41" s="69"/>
      <c r="M41" s="33"/>
      <c r="N41" s="31"/>
      <c r="O41" s="69"/>
      <c r="P41" s="30"/>
      <c r="Q41" s="78">
        <v>52.84</v>
      </c>
      <c r="R41" s="58" t="s">
        <v>91</v>
      </c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</row>
    <row r="42" spans="1:118" ht="15" customHeight="1">
      <c r="A42" s="48">
        <v>32</v>
      </c>
      <c r="B42" s="49">
        <v>6</v>
      </c>
      <c r="C42" s="79" t="s">
        <v>84</v>
      </c>
      <c r="D42" s="80" t="s">
        <v>55</v>
      </c>
      <c r="E42" s="81">
        <v>1</v>
      </c>
      <c r="F42" s="82" t="s">
        <v>225</v>
      </c>
      <c r="G42" s="83">
        <v>4</v>
      </c>
      <c r="H42" s="81" t="s">
        <v>108</v>
      </c>
      <c r="I42" s="82" t="s">
        <v>103</v>
      </c>
      <c r="J42" s="83"/>
      <c r="K42" s="55"/>
      <c r="L42" s="82"/>
      <c r="M42" s="55"/>
      <c r="N42" s="52"/>
      <c r="O42" s="82"/>
      <c r="P42" s="54"/>
      <c r="Q42" s="84">
        <v>48.65</v>
      </c>
      <c r="R42" s="85" t="s">
        <v>35</v>
      </c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</row>
    <row r="43" spans="1:118" ht="15" customHeight="1">
      <c r="A43" s="22"/>
      <c r="B43" s="14">
        <v>12</v>
      </c>
      <c r="C43" s="37" t="s">
        <v>100</v>
      </c>
      <c r="D43" s="16" t="s">
        <v>101</v>
      </c>
      <c r="E43" s="31">
        <v>6</v>
      </c>
      <c r="F43" s="69" t="s">
        <v>103</v>
      </c>
      <c r="G43" s="30"/>
      <c r="H43" s="31"/>
      <c r="I43" s="69"/>
      <c r="J43" s="30"/>
      <c r="K43" s="31"/>
      <c r="L43" s="32"/>
      <c r="M43" s="30"/>
      <c r="N43" s="31"/>
      <c r="O43" s="69"/>
      <c r="P43" s="30"/>
      <c r="Q43" s="78" t="s">
        <v>155</v>
      </c>
      <c r="R43" s="58" t="s">
        <v>155</v>
      </c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</row>
    <row r="44" spans="1:118" ht="15.75" customHeight="1">
      <c r="A44" s="22"/>
      <c r="B44" s="23">
        <v>29</v>
      </c>
      <c r="C44" s="24" t="s">
        <v>115</v>
      </c>
      <c r="D44" s="16" t="s">
        <v>22</v>
      </c>
      <c r="E44" s="57">
        <v>5</v>
      </c>
      <c r="F44" s="69" t="s">
        <v>103</v>
      </c>
      <c r="G44" s="70"/>
      <c r="H44" s="57"/>
      <c r="I44" s="69"/>
      <c r="J44" s="70"/>
      <c r="K44" s="33"/>
      <c r="L44" s="69"/>
      <c r="M44" s="33"/>
      <c r="N44" s="31"/>
      <c r="O44" s="69"/>
      <c r="P44" s="30"/>
      <c r="Q44" s="78" t="s">
        <v>155</v>
      </c>
      <c r="R44" s="58" t="s">
        <v>155</v>
      </c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</row>
  </sheetData>
  <mergeCells count="17">
    <mergeCell ref="R8:R10"/>
    <mergeCell ref="E9:G9"/>
    <mergeCell ref="H9:J9"/>
    <mergeCell ref="K9:M9"/>
    <mergeCell ref="N9:P9"/>
    <mergeCell ref="Q8:Q10"/>
    <mergeCell ref="A8:A10"/>
    <mergeCell ref="B8:B10"/>
    <mergeCell ref="C8:C10"/>
    <mergeCell ref="D8:D10"/>
    <mergeCell ref="E8:P8"/>
    <mergeCell ref="A7:R7"/>
    <mergeCell ref="A1:R1"/>
    <mergeCell ref="A2:R2"/>
    <mergeCell ref="A3:R3"/>
    <mergeCell ref="A4:R4"/>
    <mergeCell ref="A6:R6"/>
  </mergeCells>
  <pageMargins left="0.35" right="0.19685039370078741" top="0.39370078740157483" bottom="0.78740157480314965" header="0.51181102362204722" footer="0.47244094488188981"/>
  <pageSetup paperSize="9" orientation="landscape" r:id="rId1"/>
  <headerFooter alignWithMargins="0">
    <oddFooter>&amp;L&amp;"Times New Roman,обычный"Главный судья соревнований 
Главный секретарь соревнований &amp;C&amp;"Times New Roman,обычный"                                 
                               Чачина Ю.Ю.
                                 Смирнова С.А.</oddFooter>
  </headerFooter>
  <rowBreaks count="1" manualBreakCount="1">
    <brk id="28" max="12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:DP88"/>
  <sheetViews>
    <sheetView zoomScale="80" zoomScaleNormal="80" workbookViewId="0">
      <selection activeCell="F10" sqref="F10"/>
    </sheetView>
  </sheetViews>
  <sheetFormatPr defaultRowHeight="12.75"/>
  <cols>
    <col min="1" max="1" width="4.85546875" style="1" customWidth="1"/>
    <col min="2" max="2" width="5" style="1" customWidth="1"/>
    <col min="3" max="3" width="22" style="1" customWidth="1"/>
    <col min="4" max="4" width="32.140625" style="1" customWidth="1"/>
    <col min="5" max="5" width="4.7109375" style="1" customWidth="1"/>
    <col min="6" max="6" width="6.85546875" style="1" customWidth="1"/>
    <col min="7" max="8" width="4.7109375" style="1" customWidth="1"/>
    <col min="9" max="9" width="6.85546875" style="1" customWidth="1"/>
    <col min="10" max="11" width="4.7109375" style="1" customWidth="1"/>
    <col min="12" max="12" width="6.85546875" style="1" customWidth="1"/>
    <col min="13" max="14" width="4.7109375" style="1" customWidth="1"/>
    <col min="15" max="15" width="6.85546875" style="1" customWidth="1"/>
    <col min="16" max="16" width="4.7109375" style="1" customWidth="1"/>
    <col min="17" max="17" width="12.140625" style="1" customWidth="1"/>
    <col min="18" max="18" width="6" style="1" customWidth="1"/>
    <col min="19" max="256" width="9.140625" style="1"/>
    <col min="257" max="257" width="4.85546875" style="1" customWidth="1"/>
    <col min="258" max="258" width="5" style="1" customWidth="1"/>
    <col min="259" max="259" width="22" style="1" customWidth="1"/>
    <col min="260" max="260" width="32.140625" style="1" customWidth="1"/>
    <col min="261" max="261" width="4.7109375" style="1" customWidth="1"/>
    <col min="262" max="262" width="6.85546875" style="1" customWidth="1"/>
    <col min="263" max="264" width="4.7109375" style="1" customWidth="1"/>
    <col min="265" max="265" width="6.85546875" style="1" customWidth="1"/>
    <col min="266" max="267" width="4.7109375" style="1" customWidth="1"/>
    <col min="268" max="268" width="6.85546875" style="1" customWidth="1"/>
    <col min="269" max="270" width="4.7109375" style="1" customWidth="1"/>
    <col min="271" max="271" width="6.85546875" style="1" customWidth="1"/>
    <col min="272" max="272" width="4.7109375" style="1" customWidth="1"/>
    <col min="273" max="273" width="8" style="1" customWidth="1"/>
    <col min="274" max="274" width="6" style="1" customWidth="1"/>
    <col min="275" max="512" width="9.140625" style="1"/>
    <col min="513" max="513" width="4.85546875" style="1" customWidth="1"/>
    <col min="514" max="514" width="5" style="1" customWidth="1"/>
    <col min="515" max="515" width="22" style="1" customWidth="1"/>
    <col min="516" max="516" width="32.140625" style="1" customWidth="1"/>
    <col min="517" max="517" width="4.7109375" style="1" customWidth="1"/>
    <col min="518" max="518" width="6.85546875" style="1" customWidth="1"/>
    <col min="519" max="520" width="4.7109375" style="1" customWidth="1"/>
    <col min="521" max="521" width="6.85546875" style="1" customWidth="1"/>
    <col min="522" max="523" width="4.7109375" style="1" customWidth="1"/>
    <col min="524" max="524" width="6.85546875" style="1" customWidth="1"/>
    <col min="525" max="526" width="4.7109375" style="1" customWidth="1"/>
    <col min="527" max="527" width="6.85546875" style="1" customWidth="1"/>
    <col min="528" max="528" width="4.7109375" style="1" customWidth="1"/>
    <col min="529" max="529" width="8" style="1" customWidth="1"/>
    <col min="530" max="530" width="6" style="1" customWidth="1"/>
    <col min="531" max="768" width="9.140625" style="1"/>
    <col min="769" max="769" width="4.85546875" style="1" customWidth="1"/>
    <col min="770" max="770" width="5" style="1" customWidth="1"/>
    <col min="771" max="771" width="22" style="1" customWidth="1"/>
    <col min="772" max="772" width="32.140625" style="1" customWidth="1"/>
    <col min="773" max="773" width="4.7109375" style="1" customWidth="1"/>
    <col min="774" max="774" width="6.85546875" style="1" customWidth="1"/>
    <col min="775" max="776" width="4.7109375" style="1" customWidth="1"/>
    <col min="777" max="777" width="6.85546875" style="1" customWidth="1"/>
    <col min="778" max="779" width="4.7109375" style="1" customWidth="1"/>
    <col min="780" max="780" width="6.85546875" style="1" customWidth="1"/>
    <col min="781" max="782" width="4.7109375" style="1" customWidth="1"/>
    <col min="783" max="783" width="6.85546875" style="1" customWidth="1"/>
    <col min="784" max="784" width="4.7109375" style="1" customWidth="1"/>
    <col min="785" max="785" width="8" style="1" customWidth="1"/>
    <col min="786" max="786" width="6" style="1" customWidth="1"/>
    <col min="787" max="1024" width="9.140625" style="1"/>
    <col min="1025" max="1025" width="4.85546875" style="1" customWidth="1"/>
    <col min="1026" max="1026" width="5" style="1" customWidth="1"/>
    <col min="1027" max="1027" width="22" style="1" customWidth="1"/>
    <col min="1028" max="1028" width="32.140625" style="1" customWidth="1"/>
    <col min="1029" max="1029" width="4.7109375" style="1" customWidth="1"/>
    <col min="1030" max="1030" width="6.85546875" style="1" customWidth="1"/>
    <col min="1031" max="1032" width="4.7109375" style="1" customWidth="1"/>
    <col min="1033" max="1033" width="6.85546875" style="1" customWidth="1"/>
    <col min="1034" max="1035" width="4.7109375" style="1" customWidth="1"/>
    <col min="1036" max="1036" width="6.85546875" style="1" customWidth="1"/>
    <col min="1037" max="1038" width="4.7109375" style="1" customWidth="1"/>
    <col min="1039" max="1039" width="6.85546875" style="1" customWidth="1"/>
    <col min="1040" max="1040" width="4.7109375" style="1" customWidth="1"/>
    <col min="1041" max="1041" width="8" style="1" customWidth="1"/>
    <col min="1042" max="1042" width="6" style="1" customWidth="1"/>
    <col min="1043" max="1280" width="9.140625" style="1"/>
    <col min="1281" max="1281" width="4.85546875" style="1" customWidth="1"/>
    <col min="1282" max="1282" width="5" style="1" customWidth="1"/>
    <col min="1283" max="1283" width="22" style="1" customWidth="1"/>
    <col min="1284" max="1284" width="32.140625" style="1" customWidth="1"/>
    <col min="1285" max="1285" width="4.7109375" style="1" customWidth="1"/>
    <col min="1286" max="1286" width="6.85546875" style="1" customWidth="1"/>
    <col min="1287" max="1288" width="4.7109375" style="1" customWidth="1"/>
    <col min="1289" max="1289" width="6.85546875" style="1" customWidth="1"/>
    <col min="1290" max="1291" width="4.7109375" style="1" customWidth="1"/>
    <col min="1292" max="1292" width="6.85546875" style="1" customWidth="1"/>
    <col min="1293" max="1294" width="4.7109375" style="1" customWidth="1"/>
    <col min="1295" max="1295" width="6.85546875" style="1" customWidth="1"/>
    <col min="1296" max="1296" width="4.7109375" style="1" customWidth="1"/>
    <col min="1297" max="1297" width="8" style="1" customWidth="1"/>
    <col min="1298" max="1298" width="6" style="1" customWidth="1"/>
    <col min="1299" max="1536" width="9.140625" style="1"/>
    <col min="1537" max="1537" width="4.85546875" style="1" customWidth="1"/>
    <col min="1538" max="1538" width="5" style="1" customWidth="1"/>
    <col min="1539" max="1539" width="22" style="1" customWidth="1"/>
    <col min="1540" max="1540" width="32.140625" style="1" customWidth="1"/>
    <col min="1541" max="1541" width="4.7109375" style="1" customWidth="1"/>
    <col min="1542" max="1542" width="6.85546875" style="1" customWidth="1"/>
    <col min="1543" max="1544" width="4.7109375" style="1" customWidth="1"/>
    <col min="1545" max="1545" width="6.85546875" style="1" customWidth="1"/>
    <col min="1546" max="1547" width="4.7109375" style="1" customWidth="1"/>
    <col min="1548" max="1548" width="6.85546875" style="1" customWidth="1"/>
    <col min="1549" max="1550" width="4.7109375" style="1" customWidth="1"/>
    <col min="1551" max="1551" width="6.85546875" style="1" customWidth="1"/>
    <col min="1552" max="1552" width="4.7109375" style="1" customWidth="1"/>
    <col min="1553" max="1553" width="8" style="1" customWidth="1"/>
    <col min="1554" max="1554" width="6" style="1" customWidth="1"/>
    <col min="1555" max="1792" width="9.140625" style="1"/>
    <col min="1793" max="1793" width="4.85546875" style="1" customWidth="1"/>
    <col min="1794" max="1794" width="5" style="1" customWidth="1"/>
    <col min="1795" max="1795" width="22" style="1" customWidth="1"/>
    <col min="1796" max="1796" width="32.140625" style="1" customWidth="1"/>
    <col min="1797" max="1797" width="4.7109375" style="1" customWidth="1"/>
    <col min="1798" max="1798" width="6.85546875" style="1" customWidth="1"/>
    <col min="1799" max="1800" width="4.7109375" style="1" customWidth="1"/>
    <col min="1801" max="1801" width="6.85546875" style="1" customWidth="1"/>
    <col min="1802" max="1803" width="4.7109375" style="1" customWidth="1"/>
    <col min="1804" max="1804" width="6.85546875" style="1" customWidth="1"/>
    <col min="1805" max="1806" width="4.7109375" style="1" customWidth="1"/>
    <col min="1807" max="1807" width="6.85546875" style="1" customWidth="1"/>
    <col min="1808" max="1808" width="4.7109375" style="1" customWidth="1"/>
    <col min="1809" max="1809" width="8" style="1" customWidth="1"/>
    <col min="1810" max="1810" width="6" style="1" customWidth="1"/>
    <col min="1811" max="2048" width="9.140625" style="1"/>
    <col min="2049" max="2049" width="4.85546875" style="1" customWidth="1"/>
    <col min="2050" max="2050" width="5" style="1" customWidth="1"/>
    <col min="2051" max="2051" width="22" style="1" customWidth="1"/>
    <col min="2052" max="2052" width="32.140625" style="1" customWidth="1"/>
    <col min="2053" max="2053" width="4.7109375" style="1" customWidth="1"/>
    <col min="2054" max="2054" width="6.85546875" style="1" customWidth="1"/>
    <col min="2055" max="2056" width="4.7109375" style="1" customWidth="1"/>
    <col min="2057" max="2057" width="6.85546875" style="1" customWidth="1"/>
    <col min="2058" max="2059" width="4.7109375" style="1" customWidth="1"/>
    <col min="2060" max="2060" width="6.85546875" style="1" customWidth="1"/>
    <col min="2061" max="2062" width="4.7109375" style="1" customWidth="1"/>
    <col min="2063" max="2063" width="6.85546875" style="1" customWidth="1"/>
    <col min="2064" max="2064" width="4.7109375" style="1" customWidth="1"/>
    <col min="2065" max="2065" width="8" style="1" customWidth="1"/>
    <col min="2066" max="2066" width="6" style="1" customWidth="1"/>
    <col min="2067" max="2304" width="9.140625" style="1"/>
    <col min="2305" max="2305" width="4.85546875" style="1" customWidth="1"/>
    <col min="2306" max="2306" width="5" style="1" customWidth="1"/>
    <col min="2307" max="2307" width="22" style="1" customWidth="1"/>
    <col min="2308" max="2308" width="32.140625" style="1" customWidth="1"/>
    <col min="2309" max="2309" width="4.7109375" style="1" customWidth="1"/>
    <col min="2310" max="2310" width="6.85546875" style="1" customWidth="1"/>
    <col min="2311" max="2312" width="4.7109375" style="1" customWidth="1"/>
    <col min="2313" max="2313" width="6.85546875" style="1" customWidth="1"/>
    <col min="2314" max="2315" width="4.7109375" style="1" customWidth="1"/>
    <col min="2316" max="2316" width="6.85546875" style="1" customWidth="1"/>
    <col min="2317" max="2318" width="4.7109375" style="1" customWidth="1"/>
    <col min="2319" max="2319" width="6.85546875" style="1" customWidth="1"/>
    <col min="2320" max="2320" width="4.7109375" style="1" customWidth="1"/>
    <col min="2321" max="2321" width="8" style="1" customWidth="1"/>
    <col min="2322" max="2322" width="6" style="1" customWidth="1"/>
    <col min="2323" max="2560" width="9.140625" style="1"/>
    <col min="2561" max="2561" width="4.85546875" style="1" customWidth="1"/>
    <col min="2562" max="2562" width="5" style="1" customWidth="1"/>
    <col min="2563" max="2563" width="22" style="1" customWidth="1"/>
    <col min="2564" max="2564" width="32.140625" style="1" customWidth="1"/>
    <col min="2565" max="2565" width="4.7109375" style="1" customWidth="1"/>
    <col min="2566" max="2566" width="6.85546875" style="1" customWidth="1"/>
    <col min="2567" max="2568" width="4.7109375" style="1" customWidth="1"/>
    <col min="2569" max="2569" width="6.85546875" style="1" customWidth="1"/>
    <col min="2570" max="2571" width="4.7109375" style="1" customWidth="1"/>
    <col min="2572" max="2572" width="6.85546875" style="1" customWidth="1"/>
    <col min="2573" max="2574" width="4.7109375" style="1" customWidth="1"/>
    <col min="2575" max="2575" width="6.85546875" style="1" customWidth="1"/>
    <col min="2576" max="2576" width="4.7109375" style="1" customWidth="1"/>
    <col min="2577" max="2577" width="8" style="1" customWidth="1"/>
    <col min="2578" max="2578" width="6" style="1" customWidth="1"/>
    <col min="2579" max="2816" width="9.140625" style="1"/>
    <col min="2817" max="2817" width="4.85546875" style="1" customWidth="1"/>
    <col min="2818" max="2818" width="5" style="1" customWidth="1"/>
    <col min="2819" max="2819" width="22" style="1" customWidth="1"/>
    <col min="2820" max="2820" width="32.140625" style="1" customWidth="1"/>
    <col min="2821" max="2821" width="4.7109375" style="1" customWidth="1"/>
    <col min="2822" max="2822" width="6.85546875" style="1" customWidth="1"/>
    <col min="2823" max="2824" width="4.7109375" style="1" customWidth="1"/>
    <col min="2825" max="2825" width="6.85546875" style="1" customWidth="1"/>
    <col min="2826" max="2827" width="4.7109375" style="1" customWidth="1"/>
    <col min="2828" max="2828" width="6.85546875" style="1" customWidth="1"/>
    <col min="2829" max="2830" width="4.7109375" style="1" customWidth="1"/>
    <col min="2831" max="2831" width="6.85546875" style="1" customWidth="1"/>
    <col min="2832" max="2832" width="4.7109375" style="1" customWidth="1"/>
    <col min="2833" max="2833" width="8" style="1" customWidth="1"/>
    <col min="2834" max="2834" width="6" style="1" customWidth="1"/>
    <col min="2835" max="3072" width="9.140625" style="1"/>
    <col min="3073" max="3073" width="4.85546875" style="1" customWidth="1"/>
    <col min="3074" max="3074" width="5" style="1" customWidth="1"/>
    <col min="3075" max="3075" width="22" style="1" customWidth="1"/>
    <col min="3076" max="3076" width="32.140625" style="1" customWidth="1"/>
    <col min="3077" max="3077" width="4.7109375" style="1" customWidth="1"/>
    <col min="3078" max="3078" width="6.85546875" style="1" customWidth="1"/>
    <col min="3079" max="3080" width="4.7109375" style="1" customWidth="1"/>
    <col min="3081" max="3081" width="6.85546875" style="1" customWidth="1"/>
    <col min="3082" max="3083" width="4.7109375" style="1" customWidth="1"/>
    <col min="3084" max="3084" width="6.85546875" style="1" customWidth="1"/>
    <col min="3085" max="3086" width="4.7109375" style="1" customWidth="1"/>
    <col min="3087" max="3087" width="6.85546875" style="1" customWidth="1"/>
    <col min="3088" max="3088" width="4.7109375" style="1" customWidth="1"/>
    <col min="3089" max="3089" width="8" style="1" customWidth="1"/>
    <col min="3090" max="3090" width="6" style="1" customWidth="1"/>
    <col min="3091" max="3328" width="9.140625" style="1"/>
    <col min="3329" max="3329" width="4.85546875" style="1" customWidth="1"/>
    <col min="3330" max="3330" width="5" style="1" customWidth="1"/>
    <col min="3331" max="3331" width="22" style="1" customWidth="1"/>
    <col min="3332" max="3332" width="32.140625" style="1" customWidth="1"/>
    <col min="3333" max="3333" width="4.7109375" style="1" customWidth="1"/>
    <col min="3334" max="3334" width="6.85546875" style="1" customWidth="1"/>
    <col min="3335" max="3336" width="4.7109375" style="1" customWidth="1"/>
    <col min="3337" max="3337" width="6.85546875" style="1" customWidth="1"/>
    <col min="3338" max="3339" width="4.7109375" style="1" customWidth="1"/>
    <col min="3340" max="3340" width="6.85546875" style="1" customWidth="1"/>
    <col min="3341" max="3342" width="4.7109375" style="1" customWidth="1"/>
    <col min="3343" max="3343" width="6.85546875" style="1" customWidth="1"/>
    <col min="3344" max="3344" width="4.7109375" style="1" customWidth="1"/>
    <col min="3345" max="3345" width="8" style="1" customWidth="1"/>
    <col min="3346" max="3346" width="6" style="1" customWidth="1"/>
    <col min="3347" max="3584" width="9.140625" style="1"/>
    <col min="3585" max="3585" width="4.85546875" style="1" customWidth="1"/>
    <col min="3586" max="3586" width="5" style="1" customWidth="1"/>
    <col min="3587" max="3587" width="22" style="1" customWidth="1"/>
    <col min="3588" max="3588" width="32.140625" style="1" customWidth="1"/>
    <col min="3589" max="3589" width="4.7109375" style="1" customWidth="1"/>
    <col min="3590" max="3590" width="6.85546875" style="1" customWidth="1"/>
    <col min="3591" max="3592" width="4.7109375" style="1" customWidth="1"/>
    <col min="3593" max="3593" width="6.85546875" style="1" customWidth="1"/>
    <col min="3594" max="3595" width="4.7109375" style="1" customWidth="1"/>
    <col min="3596" max="3596" width="6.85546875" style="1" customWidth="1"/>
    <col min="3597" max="3598" width="4.7109375" style="1" customWidth="1"/>
    <col min="3599" max="3599" width="6.85546875" style="1" customWidth="1"/>
    <col min="3600" max="3600" width="4.7109375" style="1" customWidth="1"/>
    <col min="3601" max="3601" width="8" style="1" customWidth="1"/>
    <col min="3602" max="3602" width="6" style="1" customWidth="1"/>
    <col min="3603" max="3840" width="9.140625" style="1"/>
    <col min="3841" max="3841" width="4.85546875" style="1" customWidth="1"/>
    <col min="3842" max="3842" width="5" style="1" customWidth="1"/>
    <col min="3843" max="3843" width="22" style="1" customWidth="1"/>
    <col min="3844" max="3844" width="32.140625" style="1" customWidth="1"/>
    <col min="3845" max="3845" width="4.7109375" style="1" customWidth="1"/>
    <col min="3846" max="3846" width="6.85546875" style="1" customWidth="1"/>
    <col min="3847" max="3848" width="4.7109375" style="1" customWidth="1"/>
    <col min="3849" max="3849" width="6.85546875" style="1" customWidth="1"/>
    <col min="3850" max="3851" width="4.7109375" style="1" customWidth="1"/>
    <col min="3852" max="3852" width="6.85546875" style="1" customWidth="1"/>
    <col min="3853" max="3854" width="4.7109375" style="1" customWidth="1"/>
    <col min="3855" max="3855" width="6.85546875" style="1" customWidth="1"/>
    <col min="3856" max="3856" width="4.7109375" style="1" customWidth="1"/>
    <col min="3857" max="3857" width="8" style="1" customWidth="1"/>
    <col min="3858" max="3858" width="6" style="1" customWidth="1"/>
    <col min="3859" max="4096" width="9.140625" style="1"/>
    <col min="4097" max="4097" width="4.85546875" style="1" customWidth="1"/>
    <col min="4098" max="4098" width="5" style="1" customWidth="1"/>
    <col min="4099" max="4099" width="22" style="1" customWidth="1"/>
    <col min="4100" max="4100" width="32.140625" style="1" customWidth="1"/>
    <col min="4101" max="4101" width="4.7109375" style="1" customWidth="1"/>
    <col min="4102" max="4102" width="6.85546875" style="1" customWidth="1"/>
    <col min="4103" max="4104" width="4.7109375" style="1" customWidth="1"/>
    <col min="4105" max="4105" width="6.85546875" style="1" customWidth="1"/>
    <col min="4106" max="4107" width="4.7109375" style="1" customWidth="1"/>
    <col min="4108" max="4108" width="6.85546875" style="1" customWidth="1"/>
    <col min="4109" max="4110" width="4.7109375" style="1" customWidth="1"/>
    <col min="4111" max="4111" width="6.85546875" style="1" customWidth="1"/>
    <col min="4112" max="4112" width="4.7109375" style="1" customWidth="1"/>
    <col min="4113" max="4113" width="8" style="1" customWidth="1"/>
    <col min="4114" max="4114" width="6" style="1" customWidth="1"/>
    <col min="4115" max="4352" width="9.140625" style="1"/>
    <col min="4353" max="4353" width="4.85546875" style="1" customWidth="1"/>
    <col min="4354" max="4354" width="5" style="1" customWidth="1"/>
    <col min="4355" max="4355" width="22" style="1" customWidth="1"/>
    <col min="4356" max="4356" width="32.140625" style="1" customWidth="1"/>
    <col min="4357" max="4357" width="4.7109375" style="1" customWidth="1"/>
    <col min="4358" max="4358" width="6.85546875" style="1" customWidth="1"/>
    <col min="4359" max="4360" width="4.7109375" style="1" customWidth="1"/>
    <col min="4361" max="4361" width="6.85546875" style="1" customWidth="1"/>
    <col min="4362" max="4363" width="4.7109375" style="1" customWidth="1"/>
    <col min="4364" max="4364" width="6.85546875" style="1" customWidth="1"/>
    <col min="4365" max="4366" width="4.7109375" style="1" customWidth="1"/>
    <col min="4367" max="4367" width="6.85546875" style="1" customWidth="1"/>
    <col min="4368" max="4368" width="4.7109375" style="1" customWidth="1"/>
    <col min="4369" max="4369" width="8" style="1" customWidth="1"/>
    <col min="4370" max="4370" width="6" style="1" customWidth="1"/>
    <col min="4371" max="4608" width="9.140625" style="1"/>
    <col min="4609" max="4609" width="4.85546875" style="1" customWidth="1"/>
    <col min="4610" max="4610" width="5" style="1" customWidth="1"/>
    <col min="4611" max="4611" width="22" style="1" customWidth="1"/>
    <col min="4612" max="4612" width="32.140625" style="1" customWidth="1"/>
    <col min="4613" max="4613" width="4.7109375" style="1" customWidth="1"/>
    <col min="4614" max="4614" width="6.85546875" style="1" customWidth="1"/>
    <col min="4615" max="4616" width="4.7109375" style="1" customWidth="1"/>
    <col min="4617" max="4617" width="6.85546875" style="1" customWidth="1"/>
    <col min="4618" max="4619" width="4.7109375" style="1" customWidth="1"/>
    <col min="4620" max="4620" width="6.85546875" style="1" customWidth="1"/>
    <col min="4621" max="4622" width="4.7109375" style="1" customWidth="1"/>
    <col min="4623" max="4623" width="6.85546875" style="1" customWidth="1"/>
    <col min="4624" max="4624" width="4.7109375" style="1" customWidth="1"/>
    <col min="4625" max="4625" width="8" style="1" customWidth="1"/>
    <col min="4626" max="4626" width="6" style="1" customWidth="1"/>
    <col min="4627" max="4864" width="9.140625" style="1"/>
    <col min="4865" max="4865" width="4.85546875" style="1" customWidth="1"/>
    <col min="4866" max="4866" width="5" style="1" customWidth="1"/>
    <col min="4867" max="4867" width="22" style="1" customWidth="1"/>
    <col min="4868" max="4868" width="32.140625" style="1" customWidth="1"/>
    <col min="4869" max="4869" width="4.7109375" style="1" customWidth="1"/>
    <col min="4870" max="4870" width="6.85546875" style="1" customWidth="1"/>
    <col min="4871" max="4872" width="4.7109375" style="1" customWidth="1"/>
    <col min="4873" max="4873" width="6.85546875" style="1" customWidth="1"/>
    <col min="4874" max="4875" width="4.7109375" style="1" customWidth="1"/>
    <col min="4876" max="4876" width="6.85546875" style="1" customWidth="1"/>
    <col min="4877" max="4878" width="4.7109375" style="1" customWidth="1"/>
    <col min="4879" max="4879" width="6.85546875" style="1" customWidth="1"/>
    <col min="4880" max="4880" width="4.7109375" style="1" customWidth="1"/>
    <col min="4881" max="4881" width="8" style="1" customWidth="1"/>
    <col min="4882" max="4882" width="6" style="1" customWidth="1"/>
    <col min="4883" max="5120" width="9.140625" style="1"/>
    <col min="5121" max="5121" width="4.85546875" style="1" customWidth="1"/>
    <col min="5122" max="5122" width="5" style="1" customWidth="1"/>
    <col min="5123" max="5123" width="22" style="1" customWidth="1"/>
    <col min="5124" max="5124" width="32.140625" style="1" customWidth="1"/>
    <col min="5125" max="5125" width="4.7109375" style="1" customWidth="1"/>
    <col min="5126" max="5126" width="6.85546875" style="1" customWidth="1"/>
    <col min="5127" max="5128" width="4.7109375" style="1" customWidth="1"/>
    <col min="5129" max="5129" width="6.85546875" style="1" customWidth="1"/>
    <col min="5130" max="5131" width="4.7109375" style="1" customWidth="1"/>
    <col min="5132" max="5132" width="6.85546875" style="1" customWidth="1"/>
    <col min="5133" max="5134" width="4.7109375" style="1" customWidth="1"/>
    <col min="5135" max="5135" width="6.85546875" style="1" customWidth="1"/>
    <col min="5136" max="5136" width="4.7109375" style="1" customWidth="1"/>
    <col min="5137" max="5137" width="8" style="1" customWidth="1"/>
    <col min="5138" max="5138" width="6" style="1" customWidth="1"/>
    <col min="5139" max="5376" width="9.140625" style="1"/>
    <col min="5377" max="5377" width="4.85546875" style="1" customWidth="1"/>
    <col min="5378" max="5378" width="5" style="1" customWidth="1"/>
    <col min="5379" max="5379" width="22" style="1" customWidth="1"/>
    <col min="5380" max="5380" width="32.140625" style="1" customWidth="1"/>
    <col min="5381" max="5381" width="4.7109375" style="1" customWidth="1"/>
    <col min="5382" max="5382" width="6.85546875" style="1" customWidth="1"/>
    <col min="5383" max="5384" width="4.7109375" style="1" customWidth="1"/>
    <col min="5385" max="5385" width="6.85546875" style="1" customWidth="1"/>
    <col min="5386" max="5387" width="4.7109375" style="1" customWidth="1"/>
    <col min="5388" max="5388" width="6.85546875" style="1" customWidth="1"/>
    <col min="5389" max="5390" width="4.7109375" style="1" customWidth="1"/>
    <col min="5391" max="5391" width="6.85546875" style="1" customWidth="1"/>
    <col min="5392" max="5392" width="4.7109375" style="1" customWidth="1"/>
    <col min="5393" max="5393" width="8" style="1" customWidth="1"/>
    <col min="5394" max="5394" width="6" style="1" customWidth="1"/>
    <col min="5395" max="5632" width="9.140625" style="1"/>
    <col min="5633" max="5633" width="4.85546875" style="1" customWidth="1"/>
    <col min="5634" max="5634" width="5" style="1" customWidth="1"/>
    <col min="5635" max="5635" width="22" style="1" customWidth="1"/>
    <col min="5636" max="5636" width="32.140625" style="1" customWidth="1"/>
    <col min="5637" max="5637" width="4.7109375" style="1" customWidth="1"/>
    <col min="5638" max="5638" width="6.85546875" style="1" customWidth="1"/>
    <col min="5639" max="5640" width="4.7109375" style="1" customWidth="1"/>
    <col min="5641" max="5641" width="6.85546875" style="1" customWidth="1"/>
    <col min="5642" max="5643" width="4.7109375" style="1" customWidth="1"/>
    <col min="5644" max="5644" width="6.85546875" style="1" customWidth="1"/>
    <col min="5645" max="5646" width="4.7109375" style="1" customWidth="1"/>
    <col min="5647" max="5647" width="6.85546875" style="1" customWidth="1"/>
    <col min="5648" max="5648" width="4.7109375" style="1" customWidth="1"/>
    <col min="5649" max="5649" width="8" style="1" customWidth="1"/>
    <col min="5650" max="5650" width="6" style="1" customWidth="1"/>
    <col min="5651" max="5888" width="9.140625" style="1"/>
    <col min="5889" max="5889" width="4.85546875" style="1" customWidth="1"/>
    <col min="5890" max="5890" width="5" style="1" customWidth="1"/>
    <col min="5891" max="5891" width="22" style="1" customWidth="1"/>
    <col min="5892" max="5892" width="32.140625" style="1" customWidth="1"/>
    <col min="5893" max="5893" width="4.7109375" style="1" customWidth="1"/>
    <col min="5894" max="5894" width="6.85546875" style="1" customWidth="1"/>
    <col min="5895" max="5896" width="4.7109375" style="1" customWidth="1"/>
    <col min="5897" max="5897" width="6.85546875" style="1" customWidth="1"/>
    <col min="5898" max="5899" width="4.7109375" style="1" customWidth="1"/>
    <col min="5900" max="5900" width="6.85546875" style="1" customWidth="1"/>
    <col min="5901" max="5902" width="4.7109375" style="1" customWidth="1"/>
    <col min="5903" max="5903" width="6.85546875" style="1" customWidth="1"/>
    <col min="5904" max="5904" width="4.7109375" style="1" customWidth="1"/>
    <col min="5905" max="5905" width="8" style="1" customWidth="1"/>
    <col min="5906" max="5906" width="6" style="1" customWidth="1"/>
    <col min="5907" max="6144" width="9.140625" style="1"/>
    <col min="6145" max="6145" width="4.85546875" style="1" customWidth="1"/>
    <col min="6146" max="6146" width="5" style="1" customWidth="1"/>
    <col min="6147" max="6147" width="22" style="1" customWidth="1"/>
    <col min="6148" max="6148" width="32.140625" style="1" customWidth="1"/>
    <col min="6149" max="6149" width="4.7109375" style="1" customWidth="1"/>
    <col min="6150" max="6150" width="6.85546875" style="1" customWidth="1"/>
    <col min="6151" max="6152" width="4.7109375" style="1" customWidth="1"/>
    <col min="6153" max="6153" width="6.85546875" style="1" customWidth="1"/>
    <col min="6154" max="6155" width="4.7109375" style="1" customWidth="1"/>
    <col min="6156" max="6156" width="6.85546875" style="1" customWidth="1"/>
    <col min="6157" max="6158" width="4.7109375" style="1" customWidth="1"/>
    <col min="6159" max="6159" width="6.85546875" style="1" customWidth="1"/>
    <col min="6160" max="6160" width="4.7109375" style="1" customWidth="1"/>
    <col min="6161" max="6161" width="8" style="1" customWidth="1"/>
    <col min="6162" max="6162" width="6" style="1" customWidth="1"/>
    <col min="6163" max="6400" width="9.140625" style="1"/>
    <col min="6401" max="6401" width="4.85546875" style="1" customWidth="1"/>
    <col min="6402" max="6402" width="5" style="1" customWidth="1"/>
    <col min="6403" max="6403" width="22" style="1" customWidth="1"/>
    <col min="6404" max="6404" width="32.140625" style="1" customWidth="1"/>
    <col min="6405" max="6405" width="4.7109375" style="1" customWidth="1"/>
    <col min="6406" max="6406" width="6.85546875" style="1" customWidth="1"/>
    <col min="6407" max="6408" width="4.7109375" style="1" customWidth="1"/>
    <col min="6409" max="6409" width="6.85546875" style="1" customWidth="1"/>
    <col min="6410" max="6411" width="4.7109375" style="1" customWidth="1"/>
    <col min="6412" max="6412" width="6.85546875" style="1" customWidth="1"/>
    <col min="6413" max="6414" width="4.7109375" style="1" customWidth="1"/>
    <col min="6415" max="6415" width="6.85546875" style="1" customWidth="1"/>
    <col min="6416" max="6416" width="4.7109375" style="1" customWidth="1"/>
    <col min="6417" max="6417" width="8" style="1" customWidth="1"/>
    <col min="6418" max="6418" width="6" style="1" customWidth="1"/>
    <col min="6419" max="6656" width="9.140625" style="1"/>
    <col min="6657" max="6657" width="4.85546875" style="1" customWidth="1"/>
    <col min="6658" max="6658" width="5" style="1" customWidth="1"/>
    <col min="6659" max="6659" width="22" style="1" customWidth="1"/>
    <col min="6660" max="6660" width="32.140625" style="1" customWidth="1"/>
    <col min="6661" max="6661" width="4.7109375" style="1" customWidth="1"/>
    <col min="6662" max="6662" width="6.85546875" style="1" customWidth="1"/>
    <col min="6663" max="6664" width="4.7109375" style="1" customWidth="1"/>
    <col min="6665" max="6665" width="6.85546875" style="1" customWidth="1"/>
    <col min="6666" max="6667" width="4.7109375" style="1" customWidth="1"/>
    <col min="6668" max="6668" width="6.85546875" style="1" customWidth="1"/>
    <col min="6669" max="6670" width="4.7109375" style="1" customWidth="1"/>
    <col min="6671" max="6671" width="6.85546875" style="1" customWidth="1"/>
    <col min="6672" max="6672" width="4.7109375" style="1" customWidth="1"/>
    <col min="6673" max="6673" width="8" style="1" customWidth="1"/>
    <col min="6674" max="6674" width="6" style="1" customWidth="1"/>
    <col min="6675" max="6912" width="9.140625" style="1"/>
    <col min="6913" max="6913" width="4.85546875" style="1" customWidth="1"/>
    <col min="6914" max="6914" width="5" style="1" customWidth="1"/>
    <col min="6915" max="6915" width="22" style="1" customWidth="1"/>
    <col min="6916" max="6916" width="32.140625" style="1" customWidth="1"/>
    <col min="6917" max="6917" width="4.7109375" style="1" customWidth="1"/>
    <col min="6918" max="6918" width="6.85546875" style="1" customWidth="1"/>
    <col min="6919" max="6920" width="4.7109375" style="1" customWidth="1"/>
    <col min="6921" max="6921" width="6.85546875" style="1" customWidth="1"/>
    <col min="6922" max="6923" width="4.7109375" style="1" customWidth="1"/>
    <col min="6924" max="6924" width="6.85546875" style="1" customWidth="1"/>
    <col min="6925" max="6926" width="4.7109375" style="1" customWidth="1"/>
    <col min="6927" max="6927" width="6.85546875" style="1" customWidth="1"/>
    <col min="6928" max="6928" width="4.7109375" style="1" customWidth="1"/>
    <col min="6929" max="6929" width="8" style="1" customWidth="1"/>
    <col min="6930" max="6930" width="6" style="1" customWidth="1"/>
    <col min="6931" max="7168" width="9.140625" style="1"/>
    <col min="7169" max="7169" width="4.85546875" style="1" customWidth="1"/>
    <col min="7170" max="7170" width="5" style="1" customWidth="1"/>
    <col min="7171" max="7171" width="22" style="1" customWidth="1"/>
    <col min="7172" max="7172" width="32.140625" style="1" customWidth="1"/>
    <col min="7173" max="7173" width="4.7109375" style="1" customWidth="1"/>
    <col min="7174" max="7174" width="6.85546875" style="1" customWidth="1"/>
    <col min="7175" max="7176" width="4.7109375" style="1" customWidth="1"/>
    <col min="7177" max="7177" width="6.85546875" style="1" customWidth="1"/>
    <col min="7178" max="7179" width="4.7109375" style="1" customWidth="1"/>
    <col min="7180" max="7180" width="6.85546875" style="1" customWidth="1"/>
    <col min="7181" max="7182" width="4.7109375" style="1" customWidth="1"/>
    <col min="7183" max="7183" width="6.85546875" style="1" customWidth="1"/>
    <col min="7184" max="7184" width="4.7109375" style="1" customWidth="1"/>
    <col min="7185" max="7185" width="8" style="1" customWidth="1"/>
    <col min="7186" max="7186" width="6" style="1" customWidth="1"/>
    <col min="7187" max="7424" width="9.140625" style="1"/>
    <col min="7425" max="7425" width="4.85546875" style="1" customWidth="1"/>
    <col min="7426" max="7426" width="5" style="1" customWidth="1"/>
    <col min="7427" max="7427" width="22" style="1" customWidth="1"/>
    <col min="7428" max="7428" width="32.140625" style="1" customWidth="1"/>
    <col min="7429" max="7429" width="4.7109375" style="1" customWidth="1"/>
    <col min="7430" max="7430" width="6.85546875" style="1" customWidth="1"/>
    <col min="7431" max="7432" width="4.7109375" style="1" customWidth="1"/>
    <col min="7433" max="7433" width="6.85546875" style="1" customWidth="1"/>
    <col min="7434" max="7435" width="4.7109375" style="1" customWidth="1"/>
    <col min="7436" max="7436" width="6.85546875" style="1" customWidth="1"/>
    <col min="7437" max="7438" width="4.7109375" style="1" customWidth="1"/>
    <col min="7439" max="7439" width="6.85546875" style="1" customWidth="1"/>
    <col min="7440" max="7440" width="4.7109375" style="1" customWidth="1"/>
    <col min="7441" max="7441" width="8" style="1" customWidth="1"/>
    <col min="7442" max="7442" width="6" style="1" customWidth="1"/>
    <col min="7443" max="7680" width="9.140625" style="1"/>
    <col min="7681" max="7681" width="4.85546875" style="1" customWidth="1"/>
    <col min="7682" max="7682" width="5" style="1" customWidth="1"/>
    <col min="7683" max="7683" width="22" style="1" customWidth="1"/>
    <col min="7684" max="7684" width="32.140625" style="1" customWidth="1"/>
    <col min="7685" max="7685" width="4.7109375" style="1" customWidth="1"/>
    <col min="7686" max="7686" width="6.85546875" style="1" customWidth="1"/>
    <col min="7687" max="7688" width="4.7109375" style="1" customWidth="1"/>
    <col min="7689" max="7689" width="6.85546875" style="1" customWidth="1"/>
    <col min="7690" max="7691" width="4.7109375" style="1" customWidth="1"/>
    <col min="7692" max="7692" width="6.85546875" style="1" customWidth="1"/>
    <col min="7693" max="7694" width="4.7109375" style="1" customWidth="1"/>
    <col min="7695" max="7695" width="6.85546875" style="1" customWidth="1"/>
    <col min="7696" max="7696" width="4.7109375" style="1" customWidth="1"/>
    <col min="7697" max="7697" width="8" style="1" customWidth="1"/>
    <col min="7698" max="7698" width="6" style="1" customWidth="1"/>
    <col min="7699" max="7936" width="9.140625" style="1"/>
    <col min="7937" max="7937" width="4.85546875" style="1" customWidth="1"/>
    <col min="7938" max="7938" width="5" style="1" customWidth="1"/>
    <col min="7939" max="7939" width="22" style="1" customWidth="1"/>
    <col min="7940" max="7940" width="32.140625" style="1" customWidth="1"/>
    <col min="7941" max="7941" width="4.7109375" style="1" customWidth="1"/>
    <col min="7942" max="7942" width="6.85546875" style="1" customWidth="1"/>
    <col min="7943" max="7944" width="4.7109375" style="1" customWidth="1"/>
    <col min="7945" max="7945" width="6.85546875" style="1" customWidth="1"/>
    <col min="7946" max="7947" width="4.7109375" style="1" customWidth="1"/>
    <col min="7948" max="7948" width="6.85546875" style="1" customWidth="1"/>
    <col min="7949" max="7950" width="4.7109375" style="1" customWidth="1"/>
    <col min="7951" max="7951" width="6.85546875" style="1" customWidth="1"/>
    <col min="7952" max="7952" width="4.7109375" style="1" customWidth="1"/>
    <col min="7953" max="7953" width="8" style="1" customWidth="1"/>
    <col min="7954" max="7954" width="6" style="1" customWidth="1"/>
    <col min="7955" max="8192" width="9.140625" style="1"/>
    <col min="8193" max="8193" width="4.85546875" style="1" customWidth="1"/>
    <col min="8194" max="8194" width="5" style="1" customWidth="1"/>
    <col min="8195" max="8195" width="22" style="1" customWidth="1"/>
    <col min="8196" max="8196" width="32.140625" style="1" customWidth="1"/>
    <col min="8197" max="8197" width="4.7109375" style="1" customWidth="1"/>
    <col min="8198" max="8198" width="6.85546875" style="1" customWidth="1"/>
    <col min="8199" max="8200" width="4.7109375" style="1" customWidth="1"/>
    <col min="8201" max="8201" width="6.85546875" style="1" customWidth="1"/>
    <col min="8202" max="8203" width="4.7109375" style="1" customWidth="1"/>
    <col min="8204" max="8204" width="6.85546875" style="1" customWidth="1"/>
    <col min="8205" max="8206" width="4.7109375" style="1" customWidth="1"/>
    <col min="8207" max="8207" width="6.85546875" style="1" customWidth="1"/>
    <col min="8208" max="8208" width="4.7109375" style="1" customWidth="1"/>
    <col min="8209" max="8209" width="8" style="1" customWidth="1"/>
    <col min="8210" max="8210" width="6" style="1" customWidth="1"/>
    <col min="8211" max="8448" width="9.140625" style="1"/>
    <col min="8449" max="8449" width="4.85546875" style="1" customWidth="1"/>
    <col min="8450" max="8450" width="5" style="1" customWidth="1"/>
    <col min="8451" max="8451" width="22" style="1" customWidth="1"/>
    <col min="8452" max="8452" width="32.140625" style="1" customWidth="1"/>
    <col min="8453" max="8453" width="4.7109375" style="1" customWidth="1"/>
    <col min="8454" max="8454" width="6.85546875" style="1" customWidth="1"/>
    <col min="8455" max="8456" width="4.7109375" style="1" customWidth="1"/>
    <col min="8457" max="8457" width="6.85546875" style="1" customWidth="1"/>
    <col min="8458" max="8459" width="4.7109375" style="1" customWidth="1"/>
    <col min="8460" max="8460" width="6.85546875" style="1" customWidth="1"/>
    <col min="8461" max="8462" width="4.7109375" style="1" customWidth="1"/>
    <col min="8463" max="8463" width="6.85546875" style="1" customWidth="1"/>
    <col min="8464" max="8464" width="4.7109375" style="1" customWidth="1"/>
    <col min="8465" max="8465" width="8" style="1" customWidth="1"/>
    <col min="8466" max="8466" width="6" style="1" customWidth="1"/>
    <col min="8467" max="8704" width="9.140625" style="1"/>
    <col min="8705" max="8705" width="4.85546875" style="1" customWidth="1"/>
    <col min="8706" max="8706" width="5" style="1" customWidth="1"/>
    <col min="8707" max="8707" width="22" style="1" customWidth="1"/>
    <col min="8708" max="8708" width="32.140625" style="1" customWidth="1"/>
    <col min="8709" max="8709" width="4.7109375" style="1" customWidth="1"/>
    <col min="8710" max="8710" width="6.85546875" style="1" customWidth="1"/>
    <col min="8711" max="8712" width="4.7109375" style="1" customWidth="1"/>
    <col min="8713" max="8713" width="6.85546875" style="1" customWidth="1"/>
    <col min="8714" max="8715" width="4.7109375" style="1" customWidth="1"/>
    <col min="8716" max="8716" width="6.85546875" style="1" customWidth="1"/>
    <col min="8717" max="8718" width="4.7109375" style="1" customWidth="1"/>
    <col min="8719" max="8719" width="6.85546875" style="1" customWidth="1"/>
    <col min="8720" max="8720" width="4.7109375" style="1" customWidth="1"/>
    <col min="8721" max="8721" width="8" style="1" customWidth="1"/>
    <col min="8722" max="8722" width="6" style="1" customWidth="1"/>
    <col min="8723" max="8960" width="9.140625" style="1"/>
    <col min="8961" max="8961" width="4.85546875" style="1" customWidth="1"/>
    <col min="8962" max="8962" width="5" style="1" customWidth="1"/>
    <col min="8963" max="8963" width="22" style="1" customWidth="1"/>
    <col min="8964" max="8964" width="32.140625" style="1" customWidth="1"/>
    <col min="8965" max="8965" width="4.7109375" style="1" customWidth="1"/>
    <col min="8966" max="8966" width="6.85546875" style="1" customWidth="1"/>
    <col min="8967" max="8968" width="4.7109375" style="1" customWidth="1"/>
    <col min="8969" max="8969" width="6.85546875" style="1" customWidth="1"/>
    <col min="8970" max="8971" width="4.7109375" style="1" customWidth="1"/>
    <col min="8972" max="8972" width="6.85546875" style="1" customWidth="1"/>
    <col min="8973" max="8974" width="4.7109375" style="1" customWidth="1"/>
    <col min="8975" max="8975" width="6.85546875" style="1" customWidth="1"/>
    <col min="8976" max="8976" width="4.7109375" style="1" customWidth="1"/>
    <col min="8977" max="8977" width="8" style="1" customWidth="1"/>
    <col min="8978" max="8978" width="6" style="1" customWidth="1"/>
    <col min="8979" max="9216" width="9.140625" style="1"/>
    <col min="9217" max="9217" width="4.85546875" style="1" customWidth="1"/>
    <col min="9218" max="9218" width="5" style="1" customWidth="1"/>
    <col min="9219" max="9219" width="22" style="1" customWidth="1"/>
    <col min="9220" max="9220" width="32.140625" style="1" customWidth="1"/>
    <col min="9221" max="9221" width="4.7109375" style="1" customWidth="1"/>
    <col min="9222" max="9222" width="6.85546875" style="1" customWidth="1"/>
    <col min="9223" max="9224" width="4.7109375" style="1" customWidth="1"/>
    <col min="9225" max="9225" width="6.85546875" style="1" customWidth="1"/>
    <col min="9226" max="9227" width="4.7109375" style="1" customWidth="1"/>
    <col min="9228" max="9228" width="6.85546875" style="1" customWidth="1"/>
    <col min="9229" max="9230" width="4.7109375" style="1" customWidth="1"/>
    <col min="9231" max="9231" width="6.85546875" style="1" customWidth="1"/>
    <col min="9232" max="9232" width="4.7109375" style="1" customWidth="1"/>
    <col min="9233" max="9233" width="8" style="1" customWidth="1"/>
    <col min="9234" max="9234" width="6" style="1" customWidth="1"/>
    <col min="9235" max="9472" width="9.140625" style="1"/>
    <col min="9473" max="9473" width="4.85546875" style="1" customWidth="1"/>
    <col min="9474" max="9474" width="5" style="1" customWidth="1"/>
    <col min="9475" max="9475" width="22" style="1" customWidth="1"/>
    <col min="9476" max="9476" width="32.140625" style="1" customWidth="1"/>
    <col min="9477" max="9477" width="4.7109375" style="1" customWidth="1"/>
    <col min="9478" max="9478" width="6.85546875" style="1" customWidth="1"/>
    <col min="9479" max="9480" width="4.7109375" style="1" customWidth="1"/>
    <col min="9481" max="9481" width="6.85546875" style="1" customWidth="1"/>
    <col min="9482" max="9483" width="4.7109375" style="1" customWidth="1"/>
    <col min="9484" max="9484" width="6.85546875" style="1" customWidth="1"/>
    <col min="9485" max="9486" width="4.7109375" style="1" customWidth="1"/>
    <col min="9487" max="9487" width="6.85546875" style="1" customWidth="1"/>
    <col min="9488" max="9488" width="4.7109375" style="1" customWidth="1"/>
    <col min="9489" max="9489" width="8" style="1" customWidth="1"/>
    <col min="9490" max="9490" width="6" style="1" customWidth="1"/>
    <col min="9491" max="9728" width="9.140625" style="1"/>
    <col min="9729" max="9729" width="4.85546875" style="1" customWidth="1"/>
    <col min="9730" max="9730" width="5" style="1" customWidth="1"/>
    <col min="9731" max="9731" width="22" style="1" customWidth="1"/>
    <col min="9732" max="9732" width="32.140625" style="1" customWidth="1"/>
    <col min="9733" max="9733" width="4.7109375" style="1" customWidth="1"/>
    <col min="9734" max="9734" width="6.85546875" style="1" customWidth="1"/>
    <col min="9735" max="9736" width="4.7109375" style="1" customWidth="1"/>
    <col min="9737" max="9737" width="6.85546875" style="1" customWidth="1"/>
    <col min="9738" max="9739" width="4.7109375" style="1" customWidth="1"/>
    <col min="9740" max="9740" width="6.85546875" style="1" customWidth="1"/>
    <col min="9741" max="9742" width="4.7109375" style="1" customWidth="1"/>
    <col min="9743" max="9743" width="6.85546875" style="1" customWidth="1"/>
    <col min="9744" max="9744" width="4.7109375" style="1" customWidth="1"/>
    <col min="9745" max="9745" width="8" style="1" customWidth="1"/>
    <col min="9746" max="9746" width="6" style="1" customWidth="1"/>
    <col min="9747" max="9984" width="9.140625" style="1"/>
    <col min="9985" max="9985" width="4.85546875" style="1" customWidth="1"/>
    <col min="9986" max="9986" width="5" style="1" customWidth="1"/>
    <col min="9987" max="9987" width="22" style="1" customWidth="1"/>
    <col min="9988" max="9988" width="32.140625" style="1" customWidth="1"/>
    <col min="9989" max="9989" width="4.7109375" style="1" customWidth="1"/>
    <col min="9990" max="9990" width="6.85546875" style="1" customWidth="1"/>
    <col min="9991" max="9992" width="4.7109375" style="1" customWidth="1"/>
    <col min="9993" max="9993" width="6.85546875" style="1" customWidth="1"/>
    <col min="9994" max="9995" width="4.7109375" style="1" customWidth="1"/>
    <col min="9996" max="9996" width="6.85546875" style="1" customWidth="1"/>
    <col min="9997" max="9998" width="4.7109375" style="1" customWidth="1"/>
    <col min="9999" max="9999" width="6.85546875" style="1" customWidth="1"/>
    <col min="10000" max="10000" width="4.7109375" style="1" customWidth="1"/>
    <col min="10001" max="10001" width="8" style="1" customWidth="1"/>
    <col min="10002" max="10002" width="6" style="1" customWidth="1"/>
    <col min="10003" max="10240" width="9.140625" style="1"/>
    <col min="10241" max="10241" width="4.85546875" style="1" customWidth="1"/>
    <col min="10242" max="10242" width="5" style="1" customWidth="1"/>
    <col min="10243" max="10243" width="22" style="1" customWidth="1"/>
    <col min="10244" max="10244" width="32.140625" style="1" customWidth="1"/>
    <col min="10245" max="10245" width="4.7109375" style="1" customWidth="1"/>
    <col min="10246" max="10246" width="6.85546875" style="1" customWidth="1"/>
    <col min="10247" max="10248" width="4.7109375" style="1" customWidth="1"/>
    <col min="10249" max="10249" width="6.85546875" style="1" customWidth="1"/>
    <col min="10250" max="10251" width="4.7109375" style="1" customWidth="1"/>
    <col min="10252" max="10252" width="6.85546875" style="1" customWidth="1"/>
    <col min="10253" max="10254" width="4.7109375" style="1" customWidth="1"/>
    <col min="10255" max="10255" width="6.85546875" style="1" customWidth="1"/>
    <col min="10256" max="10256" width="4.7109375" style="1" customWidth="1"/>
    <col min="10257" max="10257" width="8" style="1" customWidth="1"/>
    <col min="10258" max="10258" width="6" style="1" customWidth="1"/>
    <col min="10259" max="10496" width="9.140625" style="1"/>
    <col min="10497" max="10497" width="4.85546875" style="1" customWidth="1"/>
    <col min="10498" max="10498" width="5" style="1" customWidth="1"/>
    <col min="10499" max="10499" width="22" style="1" customWidth="1"/>
    <col min="10500" max="10500" width="32.140625" style="1" customWidth="1"/>
    <col min="10501" max="10501" width="4.7109375" style="1" customWidth="1"/>
    <col min="10502" max="10502" width="6.85546875" style="1" customWidth="1"/>
    <col min="10503" max="10504" width="4.7109375" style="1" customWidth="1"/>
    <col min="10505" max="10505" width="6.85546875" style="1" customWidth="1"/>
    <col min="10506" max="10507" width="4.7109375" style="1" customWidth="1"/>
    <col min="10508" max="10508" width="6.85546875" style="1" customWidth="1"/>
    <col min="10509" max="10510" width="4.7109375" style="1" customWidth="1"/>
    <col min="10511" max="10511" width="6.85546875" style="1" customWidth="1"/>
    <col min="10512" max="10512" width="4.7109375" style="1" customWidth="1"/>
    <col min="10513" max="10513" width="8" style="1" customWidth="1"/>
    <col min="10514" max="10514" width="6" style="1" customWidth="1"/>
    <col min="10515" max="10752" width="9.140625" style="1"/>
    <col min="10753" max="10753" width="4.85546875" style="1" customWidth="1"/>
    <col min="10754" max="10754" width="5" style="1" customWidth="1"/>
    <col min="10755" max="10755" width="22" style="1" customWidth="1"/>
    <col min="10756" max="10756" width="32.140625" style="1" customWidth="1"/>
    <col min="10757" max="10757" width="4.7109375" style="1" customWidth="1"/>
    <col min="10758" max="10758" width="6.85546875" style="1" customWidth="1"/>
    <col min="10759" max="10760" width="4.7109375" style="1" customWidth="1"/>
    <col min="10761" max="10761" width="6.85546875" style="1" customWidth="1"/>
    <col min="10762" max="10763" width="4.7109375" style="1" customWidth="1"/>
    <col min="10764" max="10764" width="6.85546875" style="1" customWidth="1"/>
    <col min="10765" max="10766" width="4.7109375" style="1" customWidth="1"/>
    <col min="10767" max="10767" width="6.85546875" style="1" customWidth="1"/>
    <col min="10768" max="10768" width="4.7109375" style="1" customWidth="1"/>
    <col min="10769" max="10769" width="8" style="1" customWidth="1"/>
    <col min="10770" max="10770" width="6" style="1" customWidth="1"/>
    <col min="10771" max="11008" width="9.140625" style="1"/>
    <col min="11009" max="11009" width="4.85546875" style="1" customWidth="1"/>
    <col min="11010" max="11010" width="5" style="1" customWidth="1"/>
    <col min="11011" max="11011" width="22" style="1" customWidth="1"/>
    <col min="11012" max="11012" width="32.140625" style="1" customWidth="1"/>
    <col min="11013" max="11013" width="4.7109375" style="1" customWidth="1"/>
    <col min="11014" max="11014" width="6.85546875" style="1" customWidth="1"/>
    <col min="11015" max="11016" width="4.7109375" style="1" customWidth="1"/>
    <col min="11017" max="11017" width="6.85546875" style="1" customWidth="1"/>
    <col min="11018" max="11019" width="4.7109375" style="1" customWidth="1"/>
    <col min="11020" max="11020" width="6.85546875" style="1" customWidth="1"/>
    <col min="11021" max="11022" width="4.7109375" style="1" customWidth="1"/>
    <col min="11023" max="11023" width="6.85546875" style="1" customWidth="1"/>
    <col min="11024" max="11024" width="4.7109375" style="1" customWidth="1"/>
    <col min="11025" max="11025" width="8" style="1" customWidth="1"/>
    <col min="11026" max="11026" width="6" style="1" customWidth="1"/>
    <col min="11027" max="11264" width="9.140625" style="1"/>
    <col min="11265" max="11265" width="4.85546875" style="1" customWidth="1"/>
    <col min="11266" max="11266" width="5" style="1" customWidth="1"/>
    <col min="11267" max="11267" width="22" style="1" customWidth="1"/>
    <col min="11268" max="11268" width="32.140625" style="1" customWidth="1"/>
    <col min="11269" max="11269" width="4.7109375" style="1" customWidth="1"/>
    <col min="11270" max="11270" width="6.85546875" style="1" customWidth="1"/>
    <col min="11271" max="11272" width="4.7109375" style="1" customWidth="1"/>
    <col min="11273" max="11273" width="6.85546875" style="1" customWidth="1"/>
    <col min="11274" max="11275" width="4.7109375" style="1" customWidth="1"/>
    <col min="11276" max="11276" width="6.85546875" style="1" customWidth="1"/>
    <col min="11277" max="11278" width="4.7109375" style="1" customWidth="1"/>
    <col min="11279" max="11279" width="6.85546875" style="1" customWidth="1"/>
    <col min="11280" max="11280" width="4.7109375" style="1" customWidth="1"/>
    <col min="11281" max="11281" width="8" style="1" customWidth="1"/>
    <col min="11282" max="11282" width="6" style="1" customWidth="1"/>
    <col min="11283" max="11520" width="9.140625" style="1"/>
    <col min="11521" max="11521" width="4.85546875" style="1" customWidth="1"/>
    <col min="11522" max="11522" width="5" style="1" customWidth="1"/>
    <col min="11523" max="11523" width="22" style="1" customWidth="1"/>
    <col min="11524" max="11524" width="32.140625" style="1" customWidth="1"/>
    <col min="11525" max="11525" width="4.7109375" style="1" customWidth="1"/>
    <col min="11526" max="11526" width="6.85546875" style="1" customWidth="1"/>
    <col min="11527" max="11528" width="4.7109375" style="1" customWidth="1"/>
    <col min="11529" max="11529" width="6.85546875" style="1" customWidth="1"/>
    <col min="11530" max="11531" width="4.7109375" style="1" customWidth="1"/>
    <col min="11532" max="11532" width="6.85546875" style="1" customWidth="1"/>
    <col min="11533" max="11534" width="4.7109375" style="1" customWidth="1"/>
    <col min="11535" max="11535" width="6.85546875" style="1" customWidth="1"/>
    <col min="11536" max="11536" width="4.7109375" style="1" customWidth="1"/>
    <col min="11537" max="11537" width="8" style="1" customWidth="1"/>
    <col min="11538" max="11538" width="6" style="1" customWidth="1"/>
    <col min="11539" max="11776" width="9.140625" style="1"/>
    <col min="11777" max="11777" width="4.85546875" style="1" customWidth="1"/>
    <col min="11778" max="11778" width="5" style="1" customWidth="1"/>
    <col min="11779" max="11779" width="22" style="1" customWidth="1"/>
    <col min="11780" max="11780" width="32.140625" style="1" customWidth="1"/>
    <col min="11781" max="11781" width="4.7109375" style="1" customWidth="1"/>
    <col min="11782" max="11782" width="6.85546875" style="1" customWidth="1"/>
    <col min="11783" max="11784" width="4.7109375" style="1" customWidth="1"/>
    <col min="11785" max="11785" width="6.85546875" style="1" customWidth="1"/>
    <col min="11786" max="11787" width="4.7109375" style="1" customWidth="1"/>
    <col min="11788" max="11788" width="6.85546875" style="1" customWidth="1"/>
    <col min="11789" max="11790" width="4.7109375" style="1" customWidth="1"/>
    <col min="11791" max="11791" width="6.85546875" style="1" customWidth="1"/>
    <col min="11792" max="11792" width="4.7109375" style="1" customWidth="1"/>
    <col min="11793" max="11793" width="8" style="1" customWidth="1"/>
    <col min="11794" max="11794" width="6" style="1" customWidth="1"/>
    <col min="11795" max="12032" width="9.140625" style="1"/>
    <col min="12033" max="12033" width="4.85546875" style="1" customWidth="1"/>
    <col min="12034" max="12034" width="5" style="1" customWidth="1"/>
    <col min="12035" max="12035" width="22" style="1" customWidth="1"/>
    <col min="12036" max="12036" width="32.140625" style="1" customWidth="1"/>
    <col min="12037" max="12037" width="4.7109375" style="1" customWidth="1"/>
    <col min="12038" max="12038" width="6.85546875" style="1" customWidth="1"/>
    <col min="12039" max="12040" width="4.7109375" style="1" customWidth="1"/>
    <col min="12041" max="12041" width="6.85546875" style="1" customWidth="1"/>
    <col min="12042" max="12043" width="4.7109375" style="1" customWidth="1"/>
    <col min="12044" max="12044" width="6.85546875" style="1" customWidth="1"/>
    <col min="12045" max="12046" width="4.7109375" style="1" customWidth="1"/>
    <col min="12047" max="12047" width="6.85546875" style="1" customWidth="1"/>
    <col min="12048" max="12048" width="4.7109375" style="1" customWidth="1"/>
    <col min="12049" max="12049" width="8" style="1" customWidth="1"/>
    <col min="12050" max="12050" width="6" style="1" customWidth="1"/>
    <col min="12051" max="12288" width="9.140625" style="1"/>
    <col min="12289" max="12289" width="4.85546875" style="1" customWidth="1"/>
    <col min="12290" max="12290" width="5" style="1" customWidth="1"/>
    <col min="12291" max="12291" width="22" style="1" customWidth="1"/>
    <col min="12292" max="12292" width="32.140625" style="1" customWidth="1"/>
    <col min="12293" max="12293" width="4.7109375" style="1" customWidth="1"/>
    <col min="12294" max="12294" width="6.85546875" style="1" customWidth="1"/>
    <col min="12295" max="12296" width="4.7109375" style="1" customWidth="1"/>
    <col min="12297" max="12297" width="6.85546875" style="1" customWidth="1"/>
    <col min="12298" max="12299" width="4.7109375" style="1" customWidth="1"/>
    <col min="12300" max="12300" width="6.85546875" style="1" customWidth="1"/>
    <col min="12301" max="12302" width="4.7109375" style="1" customWidth="1"/>
    <col min="12303" max="12303" width="6.85546875" style="1" customWidth="1"/>
    <col min="12304" max="12304" width="4.7109375" style="1" customWidth="1"/>
    <col min="12305" max="12305" width="8" style="1" customWidth="1"/>
    <col min="12306" max="12306" width="6" style="1" customWidth="1"/>
    <col min="12307" max="12544" width="9.140625" style="1"/>
    <col min="12545" max="12545" width="4.85546875" style="1" customWidth="1"/>
    <col min="12546" max="12546" width="5" style="1" customWidth="1"/>
    <col min="12547" max="12547" width="22" style="1" customWidth="1"/>
    <col min="12548" max="12548" width="32.140625" style="1" customWidth="1"/>
    <col min="12549" max="12549" width="4.7109375" style="1" customWidth="1"/>
    <col min="12550" max="12550" width="6.85546875" style="1" customWidth="1"/>
    <col min="12551" max="12552" width="4.7109375" style="1" customWidth="1"/>
    <col min="12553" max="12553" width="6.85546875" style="1" customWidth="1"/>
    <col min="12554" max="12555" width="4.7109375" style="1" customWidth="1"/>
    <col min="12556" max="12556" width="6.85546875" style="1" customWidth="1"/>
    <col min="12557" max="12558" width="4.7109375" style="1" customWidth="1"/>
    <col min="12559" max="12559" width="6.85546875" style="1" customWidth="1"/>
    <col min="12560" max="12560" width="4.7109375" style="1" customWidth="1"/>
    <col min="12561" max="12561" width="8" style="1" customWidth="1"/>
    <col min="12562" max="12562" width="6" style="1" customWidth="1"/>
    <col min="12563" max="12800" width="9.140625" style="1"/>
    <col min="12801" max="12801" width="4.85546875" style="1" customWidth="1"/>
    <col min="12802" max="12802" width="5" style="1" customWidth="1"/>
    <col min="12803" max="12803" width="22" style="1" customWidth="1"/>
    <col min="12804" max="12804" width="32.140625" style="1" customWidth="1"/>
    <col min="12805" max="12805" width="4.7109375" style="1" customWidth="1"/>
    <col min="12806" max="12806" width="6.85546875" style="1" customWidth="1"/>
    <col min="12807" max="12808" width="4.7109375" style="1" customWidth="1"/>
    <col min="12809" max="12809" width="6.85546875" style="1" customWidth="1"/>
    <col min="12810" max="12811" width="4.7109375" style="1" customWidth="1"/>
    <col min="12812" max="12812" width="6.85546875" style="1" customWidth="1"/>
    <col min="12813" max="12814" width="4.7109375" style="1" customWidth="1"/>
    <col min="12815" max="12815" width="6.85546875" style="1" customWidth="1"/>
    <col min="12816" max="12816" width="4.7109375" style="1" customWidth="1"/>
    <col min="12817" max="12817" width="8" style="1" customWidth="1"/>
    <col min="12818" max="12818" width="6" style="1" customWidth="1"/>
    <col min="12819" max="13056" width="9.140625" style="1"/>
    <col min="13057" max="13057" width="4.85546875" style="1" customWidth="1"/>
    <col min="13058" max="13058" width="5" style="1" customWidth="1"/>
    <col min="13059" max="13059" width="22" style="1" customWidth="1"/>
    <col min="13060" max="13060" width="32.140625" style="1" customWidth="1"/>
    <col min="13061" max="13061" width="4.7109375" style="1" customWidth="1"/>
    <col min="13062" max="13062" width="6.85546875" style="1" customWidth="1"/>
    <col min="13063" max="13064" width="4.7109375" style="1" customWidth="1"/>
    <col min="13065" max="13065" width="6.85546875" style="1" customWidth="1"/>
    <col min="13066" max="13067" width="4.7109375" style="1" customWidth="1"/>
    <col min="13068" max="13068" width="6.85546875" style="1" customWidth="1"/>
    <col min="13069" max="13070" width="4.7109375" style="1" customWidth="1"/>
    <col min="13071" max="13071" width="6.85546875" style="1" customWidth="1"/>
    <col min="13072" max="13072" width="4.7109375" style="1" customWidth="1"/>
    <col min="13073" max="13073" width="8" style="1" customWidth="1"/>
    <col min="13074" max="13074" width="6" style="1" customWidth="1"/>
    <col min="13075" max="13312" width="9.140625" style="1"/>
    <col min="13313" max="13313" width="4.85546875" style="1" customWidth="1"/>
    <col min="13314" max="13314" width="5" style="1" customWidth="1"/>
    <col min="13315" max="13315" width="22" style="1" customWidth="1"/>
    <col min="13316" max="13316" width="32.140625" style="1" customWidth="1"/>
    <col min="13317" max="13317" width="4.7109375" style="1" customWidth="1"/>
    <col min="13318" max="13318" width="6.85546875" style="1" customWidth="1"/>
    <col min="13319" max="13320" width="4.7109375" style="1" customWidth="1"/>
    <col min="13321" max="13321" width="6.85546875" style="1" customWidth="1"/>
    <col min="13322" max="13323" width="4.7109375" style="1" customWidth="1"/>
    <col min="13324" max="13324" width="6.85546875" style="1" customWidth="1"/>
    <col min="13325" max="13326" width="4.7109375" style="1" customWidth="1"/>
    <col min="13327" max="13327" width="6.85546875" style="1" customWidth="1"/>
    <col min="13328" max="13328" width="4.7109375" style="1" customWidth="1"/>
    <col min="13329" max="13329" width="8" style="1" customWidth="1"/>
    <col min="13330" max="13330" width="6" style="1" customWidth="1"/>
    <col min="13331" max="13568" width="9.140625" style="1"/>
    <col min="13569" max="13569" width="4.85546875" style="1" customWidth="1"/>
    <col min="13570" max="13570" width="5" style="1" customWidth="1"/>
    <col min="13571" max="13571" width="22" style="1" customWidth="1"/>
    <col min="13572" max="13572" width="32.140625" style="1" customWidth="1"/>
    <col min="13573" max="13573" width="4.7109375" style="1" customWidth="1"/>
    <col min="13574" max="13574" width="6.85546875" style="1" customWidth="1"/>
    <col min="13575" max="13576" width="4.7109375" style="1" customWidth="1"/>
    <col min="13577" max="13577" width="6.85546875" style="1" customWidth="1"/>
    <col min="13578" max="13579" width="4.7109375" style="1" customWidth="1"/>
    <col min="13580" max="13580" width="6.85546875" style="1" customWidth="1"/>
    <col min="13581" max="13582" width="4.7109375" style="1" customWidth="1"/>
    <col min="13583" max="13583" width="6.85546875" style="1" customWidth="1"/>
    <col min="13584" max="13584" width="4.7109375" style="1" customWidth="1"/>
    <col min="13585" max="13585" width="8" style="1" customWidth="1"/>
    <col min="13586" max="13586" width="6" style="1" customWidth="1"/>
    <col min="13587" max="13824" width="9.140625" style="1"/>
    <col min="13825" max="13825" width="4.85546875" style="1" customWidth="1"/>
    <col min="13826" max="13826" width="5" style="1" customWidth="1"/>
    <col min="13827" max="13827" width="22" style="1" customWidth="1"/>
    <col min="13828" max="13828" width="32.140625" style="1" customWidth="1"/>
    <col min="13829" max="13829" width="4.7109375" style="1" customWidth="1"/>
    <col min="13830" max="13830" width="6.85546875" style="1" customWidth="1"/>
    <col min="13831" max="13832" width="4.7109375" style="1" customWidth="1"/>
    <col min="13833" max="13833" width="6.85546875" style="1" customWidth="1"/>
    <col min="13834" max="13835" width="4.7109375" style="1" customWidth="1"/>
    <col min="13836" max="13836" width="6.85546875" style="1" customWidth="1"/>
    <col min="13837" max="13838" width="4.7109375" style="1" customWidth="1"/>
    <col min="13839" max="13839" width="6.85546875" style="1" customWidth="1"/>
    <col min="13840" max="13840" width="4.7109375" style="1" customWidth="1"/>
    <col min="13841" max="13841" width="8" style="1" customWidth="1"/>
    <col min="13842" max="13842" width="6" style="1" customWidth="1"/>
    <col min="13843" max="14080" width="9.140625" style="1"/>
    <col min="14081" max="14081" width="4.85546875" style="1" customWidth="1"/>
    <col min="14082" max="14082" width="5" style="1" customWidth="1"/>
    <col min="14083" max="14083" width="22" style="1" customWidth="1"/>
    <col min="14084" max="14084" width="32.140625" style="1" customWidth="1"/>
    <col min="14085" max="14085" width="4.7109375" style="1" customWidth="1"/>
    <col min="14086" max="14086" width="6.85546875" style="1" customWidth="1"/>
    <col min="14087" max="14088" width="4.7109375" style="1" customWidth="1"/>
    <col min="14089" max="14089" width="6.85546875" style="1" customWidth="1"/>
    <col min="14090" max="14091" width="4.7109375" style="1" customWidth="1"/>
    <col min="14092" max="14092" width="6.85546875" style="1" customWidth="1"/>
    <col min="14093" max="14094" width="4.7109375" style="1" customWidth="1"/>
    <col min="14095" max="14095" width="6.85546875" style="1" customWidth="1"/>
    <col min="14096" max="14096" width="4.7109375" style="1" customWidth="1"/>
    <col min="14097" max="14097" width="8" style="1" customWidth="1"/>
    <col min="14098" max="14098" width="6" style="1" customWidth="1"/>
    <col min="14099" max="14336" width="9.140625" style="1"/>
    <col min="14337" max="14337" width="4.85546875" style="1" customWidth="1"/>
    <col min="14338" max="14338" width="5" style="1" customWidth="1"/>
    <col min="14339" max="14339" width="22" style="1" customWidth="1"/>
    <col min="14340" max="14340" width="32.140625" style="1" customWidth="1"/>
    <col min="14341" max="14341" width="4.7109375" style="1" customWidth="1"/>
    <col min="14342" max="14342" width="6.85546875" style="1" customWidth="1"/>
    <col min="14343" max="14344" width="4.7109375" style="1" customWidth="1"/>
    <col min="14345" max="14345" width="6.85546875" style="1" customWidth="1"/>
    <col min="14346" max="14347" width="4.7109375" style="1" customWidth="1"/>
    <col min="14348" max="14348" width="6.85546875" style="1" customWidth="1"/>
    <col min="14349" max="14350" width="4.7109375" style="1" customWidth="1"/>
    <col min="14351" max="14351" width="6.85546875" style="1" customWidth="1"/>
    <col min="14352" max="14352" width="4.7109375" style="1" customWidth="1"/>
    <col min="14353" max="14353" width="8" style="1" customWidth="1"/>
    <col min="14354" max="14354" width="6" style="1" customWidth="1"/>
    <col min="14355" max="14592" width="9.140625" style="1"/>
    <col min="14593" max="14593" width="4.85546875" style="1" customWidth="1"/>
    <col min="14594" max="14594" width="5" style="1" customWidth="1"/>
    <col min="14595" max="14595" width="22" style="1" customWidth="1"/>
    <col min="14596" max="14596" width="32.140625" style="1" customWidth="1"/>
    <col min="14597" max="14597" width="4.7109375" style="1" customWidth="1"/>
    <col min="14598" max="14598" width="6.85546875" style="1" customWidth="1"/>
    <col min="14599" max="14600" width="4.7109375" style="1" customWidth="1"/>
    <col min="14601" max="14601" width="6.85546875" style="1" customWidth="1"/>
    <col min="14602" max="14603" width="4.7109375" style="1" customWidth="1"/>
    <col min="14604" max="14604" width="6.85546875" style="1" customWidth="1"/>
    <col min="14605" max="14606" width="4.7109375" style="1" customWidth="1"/>
    <col min="14607" max="14607" width="6.85546875" style="1" customWidth="1"/>
    <col min="14608" max="14608" width="4.7109375" style="1" customWidth="1"/>
    <col min="14609" max="14609" width="8" style="1" customWidth="1"/>
    <col min="14610" max="14610" width="6" style="1" customWidth="1"/>
    <col min="14611" max="14848" width="9.140625" style="1"/>
    <col min="14849" max="14849" width="4.85546875" style="1" customWidth="1"/>
    <col min="14850" max="14850" width="5" style="1" customWidth="1"/>
    <col min="14851" max="14851" width="22" style="1" customWidth="1"/>
    <col min="14852" max="14852" width="32.140625" style="1" customWidth="1"/>
    <col min="14853" max="14853" width="4.7109375" style="1" customWidth="1"/>
    <col min="14854" max="14854" width="6.85546875" style="1" customWidth="1"/>
    <col min="14855" max="14856" width="4.7109375" style="1" customWidth="1"/>
    <col min="14857" max="14857" width="6.85546875" style="1" customWidth="1"/>
    <col min="14858" max="14859" width="4.7109375" style="1" customWidth="1"/>
    <col min="14860" max="14860" width="6.85546875" style="1" customWidth="1"/>
    <col min="14861" max="14862" width="4.7109375" style="1" customWidth="1"/>
    <col min="14863" max="14863" width="6.85546875" style="1" customWidth="1"/>
    <col min="14864" max="14864" width="4.7109375" style="1" customWidth="1"/>
    <col min="14865" max="14865" width="8" style="1" customWidth="1"/>
    <col min="14866" max="14866" width="6" style="1" customWidth="1"/>
    <col min="14867" max="15104" width="9.140625" style="1"/>
    <col min="15105" max="15105" width="4.85546875" style="1" customWidth="1"/>
    <col min="15106" max="15106" width="5" style="1" customWidth="1"/>
    <col min="15107" max="15107" width="22" style="1" customWidth="1"/>
    <col min="15108" max="15108" width="32.140625" style="1" customWidth="1"/>
    <col min="15109" max="15109" width="4.7109375" style="1" customWidth="1"/>
    <col min="15110" max="15110" width="6.85546875" style="1" customWidth="1"/>
    <col min="15111" max="15112" width="4.7109375" style="1" customWidth="1"/>
    <col min="15113" max="15113" width="6.85546875" style="1" customWidth="1"/>
    <col min="15114" max="15115" width="4.7109375" style="1" customWidth="1"/>
    <col min="15116" max="15116" width="6.85546875" style="1" customWidth="1"/>
    <col min="15117" max="15118" width="4.7109375" style="1" customWidth="1"/>
    <col min="15119" max="15119" width="6.85546875" style="1" customWidth="1"/>
    <col min="15120" max="15120" width="4.7109375" style="1" customWidth="1"/>
    <col min="15121" max="15121" width="8" style="1" customWidth="1"/>
    <col min="15122" max="15122" width="6" style="1" customWidth="1"/>
    <col min="15123" max="15360" width="9.140625" style="1"/>
    <col min="15361" max="15361" width="4.85546875" style="1" customWidth="1"/>
    <col min="15362" max="15362" width="5" style="1" customWidth="1"/>
    <col min="15363" max="15363" width="22" style="1" customWidth="1"/>
    <col min="15364" max="15364" width="32.140625" style="1" customWidth="1"/>
    <col min="15365" max="15365" width="4.7109375" style="1" customWidth="1"/>
    <col min="15366" max="15366" width="6.85546875" style="1" customWidth="1"/>
    <col min="15367" max="15368" width="4.7109375" style="1" customWidth="1"/>
    <col min="15369" max="15369" width="6.85546875" style="1" customWidth="1"/>
    <col min="15370" max="15371" width="4.7109375" style="1" customWidth="1"/>
    <col min="15372" max="15372" width="6.85546875" style="1" customWidth="1"/>
    <col min="15373" max="15374" width="4.7109375" style="1" customWidth="1"/>
    <col min="15375" max="15375" width="6.85546875" style="1" customWidth="1"/>
    <col min="15376" max="15376" width="4.7109375" style="1" customWidth="1"/>
    <col min="15377" max="15377" width="8" style="1" customWidth="1"/>
    <col min="15378" max="15378" width="6" style="1" customWidth="1"/>
    <col min="15379" max="15616" width="9.140625" style="1"/>
    <col min="15617" max="15617" width="4.85546875" style="1" customWidth="1"/>
    <col min="15618" max="15618" width="5" style="1" customWidth="1"/>
    <col min="15619" max="15619" width="22" style="1" customWidth="1"/>
    <col min="15620" max="15620" width="32.140625" style="1" customWidth="1"/>
    <col min="15621" max="15621" width="4.7109375" style="1" customWidth="1"/>
    <col min="15622" max="15622" width="6.85546875" style="1" customWidth="1"/>
    <col min="15623" max="15624" width="4.7109375" style="1" customWidth="1"/>
    <col min="15625" max="15625" width="6.85546875" style="1" customWidth="1"/>
    <col min="15626" max="15627" width="4.7109375" style="1" customWidth="1"/>
    <col min="15628" max="15628" width="6.85546875" style="1" customWidth="1"/>
    <col min="15629" max="15630" width="4.7109375" style="1" customWidth="1"/>
    <col min="15631" max="15631" width="6.85546875" style="1" customWidth="1"/>
    <col min="15632" max="15632" width="4.7109375" style="1" customWidth="1"/>
    <col min="15633" max="15633" width="8" style="1" customWidth="1"/>
    <col min="15634" max="15634" width="6" style="1" customWidth="1"/>
    <col min="15635" max="15872" width="9.140625" style="1"/>
    <col min="15873" max="15873" width="4.85546875" style="1" customWidth="1"/>
    <col min="15874" max="15874" width="5" style="1" customWidth="1"/>
    <col min="15875" max="15875" width="22" style="1" customWidth="1"/>
    <col min="15876" max="15876" width="32.140625" style="1" customWidth="1"/>
    <col min="15877" max="15877" width="4.7109375" style="1" customWidth="1"/>
    <col min="15878" max="15878" width="6.85546875" style="1" customWidth="1"/>
    <col min="15879" max="15880" width="4.7109375" style="1" customWidth="1"/>
    <col min="15881" max="15881" width="6.85546875" style="1" customWidth="1"/>
    <col min="15882" max="15883" width="4.7109375" style="1" customWidth="1"/>
    <col min="15884" max="15884" width="6.85546875" style="1" customWidth="1"/>
    <col min="15885" max="15886" width="4.7109375" style="1" customWidth="1"/>
    <col min="15887" max="15887" width="6.85546875" style="1" customWidth="1"/>
    <col min="15888" max="15888" width="4.7109375" style="1" customWidth="1"/>
    <col min="15889" max="15889" width="8" style="1" customWidth="1"/>
    <col min="15890" max="15890" width="6" style="1" customWidth="1"/>
    <col min="15891" max="16128" width="9.140625" style="1"/>
    <col min="16129" max="16129" width="4.85546875" style="1" customWidth="1"/>
    <col min="16130" max="16130" width="5" style="1" customWidth="1"/>
    <col min="16131" max="16131" width="22" style="1" customWidth="1"/>
    <col min="16132" max="16132" width="32.140625" style="1" customWidth="1"/>
    <col min="16133" max="16133" width="4.7109375" style="1" customWidth="1"/>
    <col min="16134" max="16134" width="6.85546875" style="1" customWidth="1"/>
    <col min="16135" max="16136" width="4.7109375" style="1" customWidth="1"/>
    <col min="16137" max="16137" width="6.85546875" style="1" customWidth="1"/>
    <col min="16138" max="16139" width="4.7109375" style="1" customWidth="1"/>
    <col min="16140" max="16140" width="6.85546875" style="1" customWidth="1"/>
    <col min="16141" max="16142" width="4.7109375" style="1" customWidth="1"/>
    <col min="16143" max="16143" width="6.85546875" style="1" customWidth="1"/>
    <col min="16144" max="16144" width="4.7109375" style="1" customWidth="1"/>
    <col min="16145" max="16145" width="8" style="1" customWidth="1"/>
    <col min="16146" max="16146" width="6" style="1" customWidth="1"/>
    <col min="16147" max="16384" width="9.140625" style="1"/>
  </cols>
  <sheetData>
    <row r="1" spans="1:120" ht="15.7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</row>
    <row r="2" spans="1:120" ht="15.7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120" ht="22.5">
      <c r="A3" s="263" t="s">
        <v>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120" ht="22.5">
      <c r="A4" s="263" t="s">
        <v>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</row>
    <row r="5" spans="1:120" ht="15.75" customHeight="1">
      <c r="B5" s="2" t="s">
        <v>156</v>
      </c>
      <c r="C5" s="3"/>
      <c r="D5" s="3"/>
      <c r="Q5" s="5" t="s">
        <v>499</v>
      </c>
    </row>
    <row r="6" spans="1:120" ht="15.75" customHeight="1">
      <c r="A6" s="264" t="s">
        <v>6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</row>
    <row r="7" spans="1:120" ht="15.75" customHeight="1" thickBot="1">
      <c r="A7" s="261" t="s">
        <v>7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</row>
    <row r="8" spans="1:120" ht="14.25" customHeight="1" thickBot="1">
      <c r="A8" s="246" t="s">
        <v>8</v>
      </c>
      <c r="B8" s="246" t="s">
        <v>9</v>
      </c>
      <c r="C8" s="252" t="s">
        <v>10</v>
      </c>
      <c r="D8" s="255" t="s">
        <v>11</v>
      </c>
      <c r="E8" s="258" t="s">
        <v>500</v>
      </c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60"/>
      <c r="Q8" s="246" t="s">
        <v>13</v>
      </c>
      <c r="R8" s="246" t="s">
        <v>14</v>
      </c>
    </row>
    <row r="9" spans="1:120" ht="12.75" customHeight="1">
      <c r="A9" s="247"/>
      <c r="B9" s="247"/>
      <c r="C9" s="253"/>
      <c r="D9" s="256"/>
      <c r="E9" s="249" t="s">
        <v>15</v>
      </c>
      <c r="F9" s="250"/>
      <c r="G9" s="251"/>
      <c r="H9" s="249" t="s">
        <v>159</v>
      </c>
      <c r="I9" s="250"/>
      <c r="J9" s="251"/>
      <c r="K9" s="249" t="s">
        <v>16</v>
      </c>
      <c r="L9" s="250"/>
      <c r="M9" s="251"/>
      <c r="N9" s="249" t="s">
        <v>17</v>
      </c>
      <c r="O9" s="250"/>
      <c r="P9" s="251"/>
      <c r="Q9" s="247"/>
      <c r="R9" s="247"/>
    </row>
    <row r="10" spans="1:120" ht="48.75" customHeight="1" thickBot="1">
      <c r="A10" s="248"/>
      <c r="B10" s="248"/>
      <c r="C10" s="254"/>
      <c r="D10" s="257"/>
      <c r="E10" s="231" t="s">
        <v>18</v>
      </c>
      <c r="F10" s="232" t="s">
        <v>19</v>
      </c>
      <c r="G10" s="233" t="s">
        <v>501</v>
      </c>
      <c r="H10" s="11" t="s">
        <v>18</v>
      </c>
      <c r="I10" s="62" t="s">
        <v>19</v>
      </c>
      <c r="J10" s="9" t="s">
        <v>501</v>
      </c>
      <c r="K10" s="10" t="s">
        <v>18</v>
      </c>
      <c r="L10" s="8" t="s">
        <v>19</v>
      </c>
      <c r="M10" s="61" t="s">
        <v>501</v>
      </c>
      <c r="N10" s="11" t="s">
        <v>18</v>
      </c>
      <c r="O10" s="12" t="s">
        <v>19</v>
      </c>
      <c r="P10" s="9" t="s">
        <v>20</v>
      </c>
      <c r="Q10" s="248"/>
      <c r="R10" s="248"/>
    </row>
    <row r="11" spans="1:120" ht="15" customHeight="1">
      <c r="A11" s="13">
        <v>1</v>
      </c>
      <c r="B11" s="14">
        <v>27</v>
      </c>
      <c r="C11" s="15" t="s">
        <v>21</v>
      </c>
      <c r="D11" s="234" t="s">
        <v>22</v>
      </c>
      <c r="E11" s="20">
        <v>2</v>
      </c>
      <c r="F11" s="18" t="s">
        <v>502</v>
      </c>
      <c r="G11" s="235">
        <v>1</v>
      </c>
      <c r="H11" s="64">
        <v>2</v>
      </c>
      <c r="I11" s="18" t="s">
        <v>503</v>
      </c>
      <c r="J11" s="66">
        <v>1</v>
      </c>
      <c r="K11" s="20">
        <v>2</v>
      </c>
      <c r="L11" s="18" t="s">
        <v>504</v>
      </c>
      <c r="M11" s="20">
        <v>1</v>
      </c>
      <c r="N11" s="17" t="s">
        <v>26</v>
      </c>
      <c r="O11" s="18" t="s">
        <v>505</v>
      </c>
      <c r="P11" s="19">
        <v>1</v>
      </c>
      <c r="Q11" s="29">
        <v>1.1348379629629629E-3</v>
      </c>
      <c r="R11" s="30" t="s">
        <v>35</v>
      </c>
    </row>
    <row r="12" spans="1:120" ht="15" customHeight="1">
      <c r="A12" s="22">
        <v>2</v>
      </c>
      <c r="B12" s="23">
        <v>21</v>
      </c>
      <c r="C12" s="24" t="s">
        <v>29</v>
      </c>
      <c r="D12" s="226" t="s">
        <v>30</v>
      </c>
      <c r="E12" s="25">
        <v>6</v>
      </c>
      <c r="F12" s="32" t="s">
        <v>506</v>
      </c>
      <c r="G12" s="30">
        <v>1</v>
      </c>
      <c r="H12" s="57">
        <v>4</v>
      </c>
      <c r="I12" s="32" t="s">
        <v>507</v>
      </c>
      <c r="J12" s="70">
        <v>2</v>
      </c>
      <c r="K12" s="33">
        <v>2</v>
      </c>
      <c r="L12" s="32" t="s">
        <v>508</v>
      </c>
      <c r="M12" s="33">
        <v>2</v>
      </c>
      <c r="N12" s="31" t="s">
        <v>26</v>
      </c>
      <c r="O12" s="32" t="s">
        <v>509</v>
      </c>
      <c r="P12" s="30">
        <v>2</v>
      </c>
      <c r="Q12" s="29">
        <v>1.1482638888888888E-3</v>
      </c>
      <c r="R12" s="30" t="s">
        <v>35</v>
      </c>
    </row>
    <row r="13" spans="1:120" ht="15" customHeight="1">
      <c r="A13" s="22">
        <v>3</v>
      </c>
      <c r="B13" s="14">
        <v>12</v>
      </c>
      <c r="C13" s="37" t="s">
        <v>100</v>
      </c>
      <c r="D13" s="226" t="s">
        <v>101</v>
      </c>
      <c r="E13" s="31">
        <v>7</v>
      </c>
      <c r="F13" s="32" t="s">
        <v>510</v>
      </c>
      <c r="G13" s="30">
        <v>1</v>
      </c>
      <c r="H13" s="57">
        <v>2</v>
      </c>
      <c r="I13" s="32" t="s">
        <v>511</v>
      </c>
      <c r="J13" s="70">
        <v>2</v>
      </c>
      <c r="K13" s="33">
        <v>1</v>
      </c>
      <c r="L13" s="32" t="s">
        <v>512</v>
      </c>
      <c r="M13" s="33">
        <v>2</v>
      </c>
      <c r="N13" s="31" t="s">
        <v>26</v>
      </c>
      <c r="O13" s="32" t="s">
        <v>513</v>
      </c>
      <c r="P13" s="30">
        <v>3</v>
      </c>
      <c r="Q13" s="29">
        <v>1.1508101851851853E-3</v>
      </c>
      <c r="R13" s="30" t="s">
        <v>35</v>
      </c>
    </row>
    <row r="14" spans="1:120" s="36" customFormat="1" ht="15" customHeight="1">
      <c r="A14" s="22">
        <v>4</v>
      </c>
      <c r="B14" s="14">
        <v>35</v>
      </c>
      <c r="C14" s="24" t="s">
        <v>68</v>
      </c>
      <c r="D14" s="226" t="s">
        <v>69</v>
      </c>
      <c r="E14" s="31">
        <v>4</v>
      </c>
      <c r="F14" s="32" t="s">
        <v>514</v>
      </c>
      <c r="G14" s="30">
        <v>2</v>
      </c>
      <c r="H14" s="57">
        <v>4</v>
      </c>
      <c r="I14" s="32" t="s">
        <v>515</v>
      </c>
      <c r="J14" s="70">
        <v>1</v>
      </c>
      <c r="K14" s="33">
        <v>1</v>
      </c>
      <c r="L14" s="32" t="s">
        <v>516</v>
      </c>
      <c r="M14" s="33">
        <v>3</v>
      </c>
      <c r="N14" s="31" t="s">
        <v>26</v>
      </c>
      <c r="O14" s="32" t="s">
        <v>517</v>
      </c>
      <c r="P14" s="30">
        <v>4</v>
      </c>
      <c r="Q14" s="29">
        <v>1.1784722222222222E-3</v>
      </c>
      <c r="R14" s="30" t="s">
        <v>35</v>
      </c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</row>
    <row r="15" spans="1:120" s="36" customFormat="1" ht="15" customHeight="1">
      <c r="A15" s="22">
        <v>5</v>
      </c>
      <c r="B15" s="23">
        <v>31</v>
      </c>
      <c r="C15" s="24" t="s">
        <v>36</v>
      </c>
      <c r="D15" s="226" t="s">
        <v>22</v>
      </c>
      <c r="E15" s="38">
        <v>1</v>
      </c>
      <c r="F15" s="32" t="s">
        <v>518</v>
      </c>
      <c r="G15" s="40">
        <v>1</v>
      </c>
      <c r="H15" s="72">
        <v>1</v>
      </c>
      <c r="I15" s="39" t="s">
        <v>519</v>
      </c>
      <c r="J15" s="74">
        <v>1</v>
      </c>
      <c r="K15" s="41">
        <v>1</v>
      </c>
      <c r="L15" s="39" t="s">
        <v>520</v>
      </c>
      <c r="M15" s="41">
        <v>1</v>
      </c>
      <c r="N15" s="38" t="s">
        <v>26</v>
      </c>
      <c r="O15" s="39" t="s">
        <v>521</v>
      </c>
      <c r="P15" s="40">
        <v>5</v>
      </c>
      <c r="Q15" s="29">
        <v>1.1312499999999999E-3</v>
      </c>
      <c r="R15" s="30" t="s">
        <v>35</v>
      </c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</row>
    <row r="16" spans="1:120" ht="15" customHeight="1">
      <c r="A16" s="22">
        <v>6</v>
      </c>
      <c r="B16" s="14">
        <v>22</v>
      </c>
      <c r="C16" s="34" t="s">
        <v>40</v>
      </c>
      <c r="D16" s="226" t="s">
        <v>30</v>
      </c>
      <c r="E16" s="57">
        <v>5</v>
      </c>
      <c r="F16" s="32" t="s">
        <v>522</v>
      </c>
      <c r="G16" s="70">
        <v>1</v>
      </c>
      <c r="H16" s="31">
        <v>3</v>
      </c>
      <c r="I16" s="32" t="s">
        <v>523</v>
      </c>
      <c r="J16" s="30">
        <v>1</v>
      </c>
      <c r="K16" s="33">
        <v>2</v>
      </c>
      <c r="L16" s="32" t="s">
        <v>524</v>
      </c>
      <c r="M16" s="33">
        <v>3</v>
      </c>
      <c r="N16" s="31" t="s">
        <v>58</v>
      </c>
      <c r="O16" s="32" t="s">
        <v>525</v>
      </c>
      <c r="P16" s="30">
        <v>1</v>
      </c>
      <c r="Q16" s="29">
        <v>1.1501157407407408E-3</v>
      </c>
      <c r="R16" s="30" t="s">
        <v>35</v>
      </c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</row>
    <row r="17" spans="1:120" s="36" customFormat="1" ht="15" customHeight="1">
      <c r="A17" s="22">
        <v>7</v>
      </c>
      <c r="B17" s="14">
        <v>8</v>
      </c>
      <c r="C17" s="37" t="s">
        <v>54</v>
      </c>
      <c r="D17" s="37" t="s">
        <v>55</v>
      </c>
      <c r="E17" s="57">
        <v>6</v>
      </c>
      <c r="F17" s="32" t="s">
        <v>526</v>
      </c>
      <c r="G17" s="70">
        <v>2</v>
      </c>
      <c r="H17" s="57">
        <v>1</v>
      </c>
      <c r="I17" s="32" t="s">
        <v>527</v>
      </c>
      <c r="J17" s="70">
        <v>2</v>
      </c>
      <c r="K17" s="33">
        <v>1</v>
      </c>
      <c r="L17" s="32" t="s">
        <v>528</v>
      </c>
      <c r="M17" s="33">
        <v>4</v>
      </c>
      <c r="N17" s="31" t="s">
        <v>58</v>
      </c>
      <c r="O17" s="32" t="s">
        <v>529</v>
      </c>
      <c r="P17" s="30">
        <v>2</v>
      </c>
      <c r="Q17" s="29">
        <v>1.175E-3</v>
      </c>
      <c r="R17" s="30" t="s">
        <v>35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</row>
    <row r="18" spans="1:120" ht="15" customHeight="1">
      <c r="A18" s="22">
        <v>8</v>
      </c>
      <c r="B18" s="14">
        <v>7</v>
      </c>
      <c r="C18" s="37" t="s">
        <v>60</v>
      </c>
      <c r="D18" s="37" t="s">
        <v>55</v>
      </c>
      <c r="E18" s="57">
        <v>4</v>
      </c>
      <c r="F18" s="32" t="s">
        <v>530</v>
      </c>
      <c r="G18" s="70">
        <v>1</v>
      </c>
      <c r="H18" s="72">
        <v>3</v>
      </c>
      <c r="I18" s="39" t="s">
        <v>531</v>
      </c>
      <c r="J18" s="74">
        <v>2</v>
      </c>
      <c r="K18" s="41">
        <v>2</v>
      </c>
      <c r="L18" s="39" t="s">
        <v>532</v>
      </c>
      <c r="M18" s="41">
        <v>4</v>
      </c>
      <c r="N18" s="31" t="s">
        <v>58</v>
      </c>
      <c r="O18" s="39" t="s">
        <v>533</v>
      </c>
      <c r="P18" s="40">
        <v>3</v>
      </c>
      <c r="Q18" s="29">
        <v>1.1518518518518518E-3</v>
      </c>
      <c r="R18" s="30" t="s">
        <v>35</v>
      </c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</row>
    <row r="19" spans="1:120" ht="15" customHeight="1">
      <c r="A19" s="22">
        <v>9</v>
      </c>
      <c r="B19" s="14">
        <v>5</v>
      </c>
      <c r="C19" s="43" t="s">
        <v>64</v>
      </c>
      <c r="D19" s="37" t="s">
        <v>55</v>
      </c>
      <c r="E19" s="57">
        <v>3</v>
      </c>
      <c r="F19" s="32" t="s">
        <v>532</v>
      </c>
      <c r="G19" s="70">
        <v>1</v>
      </c>
      <c r="H19" s="31">
        <v>4</v>
      </c>
      <c r="I19" s="32" t="s">
        <v>534</v>
      </c>
      <c r="J19" s="30">
        <v>3</v>
      </c>
      <c r="K19" s="33"/>
      <c r="L19" s="32"/>
      <c r="M19" s="33"/>
      <c r="N19" s="31"/>
      <c r="O19" s="32"/>
      <c r="P19" s="30"/>
      <c r="Q19" s="29">
        <v>1.1695601851851852E-3</v>
      </c>
      <c r="R19" s="30" t="s">
        <v>35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</row>
    <row r="20" spans="1:120" ht="15" customHeight="1">
      <c r="A20" s="22">
        <v>10</v>
      </c>
      <c r="B20" s="14">
        <v>3</v>
      </c>
      <c r="C20" s="37" t="s">
        <v>121</v>
      </c>
      <c r="D20" s="24" t="s">
        <v>46</v>
      </c>
      <c r="E20" s="57">
        <v>2</v>
      </c>
      <c r="F20" s="32" t="s">
        <v>535</v>
      </c>
      <c r="G20" s="70">
        <v>2</v>
      </c>
      <c r="H20" s="57">
        <v>3</v>
      </c>
      <c r="I20" s="32" t="s">
        <v>536</v>
      </c>
      <c r="J20" s="70">
        <v>3</v>
      </c>
      <c r="K20" s="33"/>
      <c r="L20" s="32"/>
      <c r="M20" s="33"/>
      <c r="N20" s="31"/>
      <c r="O20" s="39"/>
      <c r="P20" s="30"/>
      <c r="Q20" s="29">
        <v>1.1637731481481482E-3</v>
      </c>
      <c r="R20" s="30" t="s">
        <v>35</v>
      </c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</row>
    <row r="21" spans="1:120" ht="15" customHeight="1">
      <c r="A21" s="22">
        <v>11</v>
      </c>
      <c r="B21" s="23">
        <v>11</v>
      </c>
      <c r="C21" s="37" t="s">
        <v>87</v>
      </c>
      <c r="D21" s="24" t="s">
        <v>88</v>
      </c>
      <c r="E21" s="57">
        <v>1</v>
      </c>
      <c r="F21" s="32" t="s">
        <v>537</v>
      </c>
      <c r="G21" s="70">
        <v>3</v>
      </c>
      <c r="H21" s="57">
        <v>2</v>
      </c>
      <c r="I21" s="32" t="s">
        <v>538</v>
      </c>
      <c r="J21" s="70">
        <v>3</v>
      </c>
      <c r="K21" s="33"/>
      <c r="L21" s="32"/>
      <c r="M21" s="33"/>
      <c r="N21" s="31"/>
      <c r="O21" s="32"/>
      <c r="P21" s="30"/>
      <c r="Q21" s="29">
        <v>1.1422453703703703E-3</v>
      </c>
      <c r="R21" s="30" t="s">
        <v>35</v>
      </c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</row>
    <row r="22" spans="1:120" ht="15" customHeight="1">
      <c r="A22" s="22">
        <v>12</v>
      </c>
      <c r="B22" s="23">
        <v>9</v>
      </c>
      <c r="C22" s="37" t="s">
        <v>96</v>
      </c>
      <c r="D22" s="37" t="s">
        <v>97</v>
      </c>
      <c r="E22" s="57">
        <v>5</v>
      </c>
      <c r="F22" s="32" t="s">
        <v>539</v>
      </c>
      <c r="G22" s="76">
        <v>3</v>
      </c>
      <c r="H22" s="57">
        <v>1</v>
      </c>
      <c r="I22" s="32" t="s">
        <v>540</v>
      </c>
      <c r="J22" s="70">
        <v>3</v>
      </c>
      <c r="K22" s="33"/>
      <c r="L22" s="32"/>
      <c r="M22" s="33"/>
      <c r="N22" s="31"/>
      <c r="O22" s="32"/>
      <c r="P22" s="30"/>
      <c r="Q22" s="29">
        <v>1.1737268518518518E-3</v>
      </c>
      <c r="R22" s="30" t="s">
        <v>35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</row>
    <row r="23" spans="1:120" ht="15" customHeight="1">
      <c r="A23" s="22">
        <v>13</v>
      </c>
      <c r="B23" s="23">
        <v>34</v>
      </c>
      <c r="C23" s="24" t="s">
        <v>77</v>
      </c>
      <c r="D23" s="226" t="s">
        <v>69</v>
      </c>
      <c r="E23" s="57">
        <v>1</v>
      </c>
      <c r="F23" s="32" t="s">
        <v>541</v>
      </c>
      <c r="G23" s="70">
        <v>2</v>
      </c>
      <c r="H23" s="57">
        <v>1</v>
      </c>
      <c r="I23" s="32" t="s">
        <v>542</v>
      </c>
      <c r="J23" s="70">
        <v>4</v>
      </c>
      <c r="K23" s="33"/>
      <c r="L23" s="32"/>
      <c r="M23" s="33"/>
      <c r="N23" s="31"/>
      <c r="O23" s="32"/>
      <c r="P23" s="30"/>
      <c r="Q23" s="29">
        <v>1.1402777777777778E-3</v>
      </c>
      <c r="R23" s="30" t="s">
        <v>35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</row>
    <row r="24" spans="1:120" ht="15" customHeight="1">
      <c r="A24" s="22">
        <v>14</v>
      </c>
      <c r="B24" s="23">
        <v>29</v>
      </c>
      <c r="C24" s="24" t="s">
        <v>115</v>
      </c>
      <c r="D24" s="226" t="s">
        <v>22</v>
      </c>
      <c r="E24" s="31">
        <v>3</v>
      </c>
      <c r="F24" s="32" t="s">
        <v>506</v>
      </c>
      <c r="G24" s="70">
        <v>2</v>
      </c>
      <c r="H24" s="31">
        <v>4</v>
      </c>
      <c r="I24" s="32" t="s">
        <v>543</v>
      </c>
      <c r="J24" s="30">
        <v>4</v>
      </c>
      <c r="K24" s="33"/>
      <c r="L24" s="32"/>
      <c r="M24" s="33"/>
      <c r="N24" s="31"/>
      <c r="O24" s="32"/>
      <c r="P24" s="30"/>
      <c r="Q24" s="29">
        <v>1.1729166666666667E-3</v>
      </c>
      <c r="R24" s="30" t="s">
        <v>35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</row>
    <row r="25" spans="1:120" ht="15" customHeight="1">
      <c r="A25" s="22">
        <v>15</v>
      </c>
      <c r="B25" s="14">
        <v>33</v>
      </c>
      <c r="C25" s="24" t="s">
        <v>104</v>
      </c>
      <c r="D25" s="226" t="s">
        <v>105</v>
      </c>
      <c r="E25" s="31">
        <v>7</v>
      </c>
      <c r="F25" s="32" t="s">
        <v>544</v>
      </c>
      <c r="G25" s="30">
        <v>2</v>
      </c>
      <c r="H25" s="57">
        <v>2</v>
      </c>
      <c r="I25" s="32" t="s">
        <v>98</v>
      </c>
      <c r="J25" s="70">
        <v>4</v>
      </c>
      <c r="K25" s="33"/>
      <c r="L25" s="32"/>
      <c r="M25" s="33"/>
      <c r="N25" s="31"/>
      <c r="O25" s="32"/>
      <c r="P25" s="30"/>
      <c r="Q25" s="29">
        <v>1.1739583333333335E-3</v>
      </c>
      <c r="R25" s="30" t="s">
        <v>35</v>
      </c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</row>
    <row r="26" spans="1:120" ht="15" customHeight="1">
      <c r="A26" s="22">
        <v>16</v>
      </c>
      <c r="B26" s="14">
        <v>28</v>
      </c>
      <c r="C26" s="37" t="s">
        <v>81</v>
      </c>
      <c r="D26" s="226" t="s">
        <v>22</v>
      </c>
      <c r="E26" s="31">
        <v>5</v>
      </c>
      <c r="F26" s="32" t="s">
        <v>506</v>
      </c>
      <c r="G26" s="30">
        <v>2</v>
      </c>
      <c r="H26" s="57">
        <v>3</v>
      </c>
      <c r="I26" s="32" t="s">
        <v>103</v>
      </c>
      <c r="J26" s="70"/>
      <c r="K26" s="33"/>
      <c r="L26" s="32"/>
      <c r="M26" s="33"/>
      <c r="N26" s="31"/>
      <c r="O26" s="32"/>
      <c r="P26" s="30"/>
      <c r="Q26" s="29">
        <v>1.1729166666666667E-3</v>
      </c>
      <c r="R26" s="30" t="s">
        <v>35</v>
      </c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</row>
    <row r="27" spans="1:120" ht="15" customHeight="1">
      <c r="A27" s="22">
        <v>17</v>
      </c>
      <c r="B27" s="14">
        <v>25</v>
      </c>
      <c r="C27" s="47" t="s">
        <v>110</v>
      </c>
      <c r="D27" s="47" t="s">
        <v>111</v>
      </c>
      <c r="E27" s="31">
        <v>3</v>
      </c>
      <c r="F27" s="32" t="s">
        <v>526</v>
      </c>
      <c r="G27" s="30">
        <v>3</v>
      </c>
      <c r="H27" s="57"/>
      <c r="I27" s="32"/>
      <c r="J27" s="70"/>
      <c r="K27" s="33"/>
      <c r="L27" s="32"/>
      <c r="M27" s="33"/>
      <c r="N27" s="31"/>
      <c r="O27" s="32"/>
      <c r="P27" s="30"/>
      <c r="Q27" s="29">
        <v>1.175E-3</v>
      </c>
      <c r="R27" s="30" t="s">
        <v>35</v>
      </c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</row>
    <row r="28" spans="1:120" ht="15" customHeight="1">
      <c r="A28" s="22">
        <v>18</v>
      </c>
      <c r="B28" s="23">
        <v>14</v>
      </c>
      <c r="C28" s="37" t="s">
        <v>127</v>
      </c>
      <c r="D28" s="226" t="s">
        <v>93</v>
      </c>
      <c r="E28" s="31">
        <v>7</v>
      </c>
      <c r="F28" s="32" t="s">
        <v>545</v>
      </c>
      <c r="G28" s="30">
        <v>3</v>
      </c>
      <c r="H28" s="57"/>
      <c r="I28" s="32"/>
      <c r="J28" s="70"/>
      <c r="K28" s="33"/>
      <c r="L28" s="32"/>
      <c r="M28" s="33"/>
      <c r="N28" s="31"/>
      <c r="O28" s="32"/>
      <c r="P28" s="30"/>
      <c r="Q28" s="29">
        <v>1.180787037037037E-3</v>
      </c>
      <c r="R28" s="30" t="s">
        <v>28</v>
      </c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</row>
    <row r="29" spans="1:120" s="36" customFormat="1" ht="15" customHeight="1">
      <c r="A29" s="22">
        <v>19</v>
      </c>
      <c r="B29" s="23">
        <v>4</v>
      </c>
      <c r="C29" s="37" t="s">
        <v>107</v>
      </c>
      <c r="D29" s="24" t="s">
        <v>46</v>
      </c>
      <c r="E29" s="38">
        <v>4</v>
      </c>
      <c r="F29" s="32" t="s">
        <v>546</v>
      </c>
      <c r="G29" s="30">
        <v>3</v>
      </c>
      <c r="H29" s="57"/>
      <c r="I29" s="32"/>
      <c r="J29" s="70"/>
      <c r="K29" s="33"/>
      <c r="L29" s="32"/>
      <c r="M29" s="33"/>
      <c r="N29" s="31"/>
      <c r="O29" s="32"/>
      <c r="P29" s="30"/>
      <c r="Q29" s="29">
        <v>1.1851851851851852E-3</v>
      </c>
      <c r="R29" s="30" t="s">
        <v>28</v>
      </c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</row>
    <row r="30" spans="1:120" ht="15" customHeight="1">
      <c r="A30" s="22">
        <v>20</v>
      </c>
      <c r="B30" s="23">
        <v>24</v>
      </c>
      <c r="C30" s="47" t="s">
        <v>118</v>
      </c>
      <c r="D30" s="47" t="s">
        <v>111</v>
      </c>
      <c r="E30" s="31">
        <v>6</v>
      </c>
      <c r="F30" s="32" t="s">
        <v>547</v>
      </c>
      <c r="G30" s="40">
        <v>3</v>
      </c>
      <c r="H30" s="72"/>
      <c r="I30" s="39"/>
      <c r="J30" s="74"/>
      <c r="K30" s="41"/>
      <c r="L30" s="39"/>
      <c r="M30" s="41"/>
      <c r="N30" s="38"/>
      <c r="O30" s="39"/>
      <c r="P30" s="40"/>
      <c r="Q30" s="29">
        <v>1.1905092592592592E-3</v>
      </c>
      <c r="R30" s="30" t="s">
        <v>28</v>
      </c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</row>
    <row r="31" spans="1:120">
      <c r="A31" s="22">
        <v>21</v>
      </c>
      <c r="B31" s="23">
        <v>6</v>
      </c>
      <c r="C31" s="45" t="s">
        <v>84</v>
      </c>
      <c r="D31" s="37" t="s">
        <v>55</v>
      </c>
      <c r="E31" s="31">
        <v>2</v>
      </c>
      <c r="F31" s="32" t="s">
        <v>548</v>
      </c>
      <c r="G31" s="30">
        <v>3</v>
      </c>
      <c r="H31" s="57"/>
      <c r="I31" s="32"/>
      <c r="J31" s="70"/>
      <c r="K31" s="33"/>
      <c r="L31" s="32"/>
      <c r="M31" s="33"/>
      <c r="N31" s="31"/>
      <c r="O31" s="32"/>
      <c r="P31" s="30"/>
      <c r="Q31" s="29">
        <v>1.417361111111111E-3</v>
      </c>
      <c r="R31" s="30" t="s">
        <v>549</v>
      </c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</row>
    <row r="32" spans="1:120" ht="15" customHeight="1">
      <c r="A32" s="22">
        <v>22</v>
      </c>
      <c r="B32" s="14">
        <v>32</v>
      </c>
      <c r="C32" s="37" t="s">
        <v>124</v>
      </c>
      <c r="D32" s="226" t="s">
        <v>69</v>
      </c>
      <c r="E32" s="31">
        <v>3</v>
      </c>
      <c r="F32" s="32" t="s">
        <v>550</v>
      </c>
      <c r="G32" s="30">
        <v>4</v>
      </c>
      <c r="H32" s="57"/>
      <c r="I32" s="32"/>
      <c r="J32" s="70"/>
      <c r="K32" s="33"/>
      <c r="L32" s="32"/>
      <c r="M32" s="33"/>
      <c r="N32" s="31"/>
      <c r="O32" s="32"/>
      <c r="P32" s="30"/>
      <c r="Q32" s="29">
        <v>1.1923611111111111E-3</v>
      </c>
      <c r="R32" s="30" t="s">
        <v>28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</row>
    <row r="33" spans="1:120" ht="15" customHeight="1">
      <c r="A33" s="22">
        <v>23</v>
      </c>
      <c r="B33" s="14">
        <v>15</v>
      </c>
      <c r="C33" s="37" t="s">
        <v>92</v>
      </c>
      <c r="D33" s="47" t="s">
        <v>93</v>
      </c>
      <c r="E33" s="31">
        <v>4</v>
      </c>
      <c r="F33" s="32" t="s">
        <v>551</v>
      </c>
      <c r="G33" s="30">
        <v>4</v>
      </c>
      <c r="H33" s="57"/>
      <c r="I33" s="32"/>
      <c r="J33" s="70"/>
      <c r="K33" s="33"/>
      <c r="L33" s="32"/>
      <c r="M33" s="33"/>
      <c r="N33" s="31"/>
      <c r="O33" s="32"/>
      <c r="P33" s="30"/>
      <c r="Q33" s="29">
        <v>1.1930555555555555E-3</v>
      </c>
      <c r="R33" s="30" t="s">
        <v>28</v>
      </c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</row>
    <row r="34" spans="1:120" ht="15" customHeight="1">
      <c r="A34" s="22">
        <v>24</v>
      </c>
      <c r="B34" s="23">
        <v>19</v>
      </c>
      <c r="C34" s="37" t="s">
        <v>147</v>
      </c>
      <c r="D34" s="47" t="s">
        <v>93</v>
      </c>
      <c r="E34" s="31">
        <v>6</v>
      </c>
      <c r="F34" s="32" t="s">
        <v>552</v>
      </c>
      <c r="G34" s="30">
        <v>4</v>
      </c>
      <c r="H34" s="57"/>
      <c r="I34" s="32"/>
      <c r="J34" s="70"/>
      <c r="K34" s="33"/>
      <c r="L34" s="32"/>
      <c r="M34" s="33"/>
      <c r="N34" s="31"/>
      <c r="O34" s="32"/>
      <c r="P34" s="30"/>
      <c r="Q34" s="29">
        <v>1.2127314814814815E-3</v>
      </c>
      <c r="R34" s="30" t="s">
        <v>28</v>
      </c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</row>
    <row r="35" spans="1:120" ht="15" customHeight="1">
      <c r="A35" s="22">
        <v>25</v>
      </c>
      <c r="B35" s="14">
        <v>18</v>
      </c>
      <c r="C35" s="37" t="s">
        <v>130</v>
      </c>
      <c r="D35" s="47" t="s">
        <v>93</v>
      </c>
      <c r="E35" s="31">
        <v>5</v>
      </c>
      <c r="F35" s="32" t="s">
        <v>553</v>
      </c>
      <c r="G35" s="30">
        <v>4</v>
      </c>
      <c r="H35" s="57"/>
      <c r="I35" s="32"/>
      <c r="J35" s="70"/>
      <c r="K35" s="33"/>
      <c r="L35" s="32"/>
      <c r="M35" s="33"/>
      <c r="N35" s="31"/>
      <c r="O35" s="32"/>
      <c r="P35" s="30"/>
      <c r="Q35" s="29">
        <v>1.2195601851851853E-3</v>
      </c>
      <c r="R35" s="30" t="s">
        <v>28</v>
      </c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</row>
    <row r="36" spans="1:120" ht="15" customHeight="1">
      <c r="A36" s="22">
        <v>26</v>
      </c>
      <c r="B36" s="14">
        <v>2</v>
      </c>
      <c r="C36" s="37" t="s">
        <v>73</v>
      </c>
      <c r="D36" s="24" t="s">
        <v>46</v>
      </c>
      <c r="E36" s="31">
        <v>1</v>
      </c>
      <c r="F36" s="32" t="s">
        <v>554</v>
      </c>
      <c r="G36" s="30">
        <v>4</v>
      </c>
      <c r="H36" s="57"/>
      <c r="I36" s="32"/>
      <c r="J36" s="70"/>
      <c r="K36" s="33"/>
      <c r="L36" s="32"/>
      <c r="M36" s="33"/>
      <c r="N36" s="31"/>
      <c r="O36" s="32"/>
      <c r="P36" s="30"/>
      <c r="Q36" s="29">
        <v>1.2238425925925926E-3</v>
      </c>
      <c r="R36" s="30" t="s">
        <v>28</v>
      </c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</row>
    <row r="37" spans="1:120" ht="15" customHeight="1">
      <c r="A37" s="22">
        <v>27</v>
      </c>
      <c r="B37" s="23">
        <v>16</v>
      </c>
      <c r="C37" s="37" t="s">
        <v>144</v>
      </c>
      <c r="D37" s="47" t="s">
        <v>93</v>
      </c>
      <c r="E37" s="31">
        <v>2</v>
      </c>
      <c r="F37" s="32" t="s">
        <v>555</v>
      </c>
      <c r="G37" s="30">
        <v>4</v>
      </c>
      <c r="H37" s="57"/>
      <c r="I37" s="32"/>
      <c r="J37" s="70"/>
      <c r="K37" s="33"/>
      <c r="L37" s="32"/>
      <c r="M37" s="33"/>
      <c r="N37" s="31"/>
      <c r="O37" s="32"/>
      <c r="P37" s="30"/>
      <c r="Q37" s="29">
        <v>1.4238425925925927E-3</v>
      </c>
      <c r="R37" s="30" t="s">
        <v>549</v>
      </c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</row>
    <row r="38" spans="1:120" ht="15" customHeight="1">
      <c r="A38" s="22">
        <v>28</v>
      </c>
      <c r="B38" s="14">
        <v>30</v>
      </c>
      <c r="C38" s="24" t="s">
        <v>50</v>
      </c>
      <c r="D38" s="226" t="s">
        <v>22</v>
      </c>
      <c r="E38" s="31">
        <v>7</v>
      </c>
      <c r="F38" s="32" t="s">
        <v>98</v>
      </c>
      <c r="G38" s="30">
        <v>4</v>
      </c>
      <c r="H38" s="57"/>
      <c r="I38" s="32"/>
      <c r="J38" s="70"/>
      <c r="K38" s="33"/>
      <c r="L38" s="32"/>
      <c r="M38" s="33"/>
      <c r="N38" s="31"/>
      <c r="O38" s="32"/>
      <c r="P38" s="30"/>
      <c r="Q38" s="29" t="s">
        <v>155</v>
      </c>
      <c r="R38" s="30" t="s">
        <v>155</v>
      </c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</row>
    <row r="39" spans="1:120" ht="15" customHeight="1">
      <c r="A39" s="22">
        <v>29</v>
      </c>
      <c r="B39" s="14">
        <v>20</v>
      </c>
      <c r="C39" s="24" t="s">
        <v>150</v>
      </c>
      <c r="D39" s="47" t="s">
        <v>93</v>
      </c>
      <c r="E39" s="57">
        <v>3</v>
      </c>
      <c r="F39" s="32" t="s">
        <v>556</v>
      </c>
      <c r="G39" s="30">
        <v>5</v>
      </c>
      <c r="H39" s="57"/>
      <c r="I39" s="32"/>
      <c r="J39" s="70"/>
      <c r="K39" s="33"/>
      <c r="L39" s="32"/>
      <c r="M39" s="33"/>
      <c r="N39" s="31"/>
      <c r="O39" s="32"/>
      <c r="P39" s="30"/>
      <c r="Q39" s="29">
        <v>1.1942129629629631E-3</v>
      </c>
      <c r="R39" s="30" t="s">
        <v>28</v>
      </c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</row>
    <row r="40" spans="1:120" ht="15" customHeight="1">
      <c r="A40" s="22">
        <v>30</v>
      </c>
      <c r="B40" s="23">
        <v>26</v>
      </c>
      <c r="C40" s="47" t="s">
        <v>141</v>
      </c>
      <c r="D40" s="47" t="s">
        <v>111</v>
      </c>
      <c r="E40" s="31">
        <v>4</v>
      </c>
      <c r="F40" s="69" t="s">
        <v>557</v>
      </c>
      <c r="G40" s="30">
        <v>5</v>
      </c>
      <c r="H40" s="57"/>
      <c r="I40" s="32"/>
      <c r="J40" s="70"/>
      <c r="K40" s="33"/>
      <c r="L40" s="32"/>
      <c r="M40" s="33"/>
      <c r="N40" s="31"/>
      <c r="O40" s="32"/>
      <c r="P40" s="30"/>
      <c r="Q40" s="29">
        <v>1.2335648148148147E-3</v>
      </c>
      <c r="R40" s="30" t="s">
        <v>28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</row>
    <row r="41" spans="1:120" ht="15" customHeight="1">
      <c r="A41" s="22">
        <v>31</v>
      </c>
      <c r="B41" s="14">
        <v>13</v>
      </c>
      <c r="C41" s="37" t="s">
        <v>138</v>
      </c>
      <c r="D41" s="226" t="s">
        <v>101</v>
      </c>
      <c r="E41" s="31">
        <v>6</v>
      </c>
      <c r="F41" s="32" t="s">
        <v>558</v>
      </c>
      <c r="G41" s="30">
        <v>5</v>
      </c>
      <c r="H41" s="57"/>
      <c r="I41" s="32"/>
      <c r="J41" s="70"/>
      <c r="K41" s="33"/>
      <c r="L41" s="32"/>
      <c r="M41" s="33"/>
      <c r="N41" s="31"/>
      <c r="O41" s="32"/>
      <c r="P41" s="30"/>
      <c r="Q41" s="29">
        <v>1.2354166666666666E-3</v>
      </c>
      <c r="R41" s="30" t="s">
        <v>28</v>
      </c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</row>
    <row r="42" spans="1:120" ht="15" customHeight="1">
      <c r="A42" s="48">
        <v>32</v>
      </c>
      <c r="B42" s="236">
        <v>17</v>
      </c>
      <c r="C42" s="50" t="s">
        <v>135</v>
      </c>
      <c r="D42" s="237" t="s">
        <v>93</v>
      </c>
      <c r="E42" s="238">
        <v>1</v>
      </c>
      <c r="F42" s="239" t="s">
        <v>559</v>
      </c>
      <c r="G42" s="240">
        <v>5</v>
      </c>
      <c r="H42" s="241"/>
      <c r="I42" s="239"/>
      <c r="J42" s="242"/>
      <c r="K42" s="108"/>
      <c r="L42" s="239"/>
      <c r="M42" s="108"/>
      <c r="N42" s="238"/>
      <c r="O42" s="239"/>
      <c r="P42" s="240"/>
      <c r="Q42" s="243">
        <v>1.2459490740740742E-3</v>
      </c>
      <c r="R42" s="30" t="s">
        <v>28</v>
      </c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</row>
    <row r="43" spans="1:120" ht="15" customHeight="1">
      <c r="A43" s="22">
        <v>33</v>
      </c>
      <c r="B43" s="23">
        <v>1</v>
      </c>
      <c r="C43" s="37" t="s">
        <v>45</v>
      </c>
      <c r="D43" s="226" t="s">
        <v>46</v>
      </c>
      <c r="E43" s="31">
        <v>5</v>
      </c>
      <c r="F43" s="32" t="s">
        <v>98</v>
      </c>
      <c r="G43" s="30">
        <v>5</v>
      </c>
      <c r="H43" s="31"/>
      <c r="I43" s="32"/>
      <c r="J43" s="30"/>
      <c r="K43" s="31"/>
      <c r="L43" s="32"/>
      <c r="M43" s="30"/>
      <c r="N43" s="31"/>
      <c r="O43" s="32"/>
      <c r="P43" s="30"/>
      <c r="Q43" s="29" t="s">
        <v>155</v>
      </c>
      <c r="R43" s="30" t="s">
        <v>155</v>
      </c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</row>
    <row r="44" spans="1:120"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</row>
    <row r="45" spans="1:120"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</row>
    <row r="46" spans="1:120"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</row>
    <row r="47" spans="1:120"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</row>
    <row r="48" spans="1:120"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</row>
    <row r="49" spans="19:120"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</row>
    <row r="50" spans="19:120"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</row>
    <row r="51" spans="19:120"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</row>
    <row r="52" spans="19:120"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</row>
    <row r="53" spans="19:120"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</row>
    <row r="54" spans="19:120"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</row>
    <row r="55" spans="19:120"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</row>
    <row r="56" spans="19:120"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</row>
    <row r="57" spans="19:120"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</row>
    <row r="58" spans="19:120"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</row>
    <row r="59" spans="19:120"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</row>
    <row r="60" spans="19:120"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</row>
    <row r="61" spans="19:120"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</row>
    <row r="62" spans="19:120"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</row>
    <row r="63" spans="19:120"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</row>
    <row r="64" spans="19:120"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</row>
    <row r="65" spans="19:120"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</row>
    <row r="66" spans="19:120"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</row>
    <row r="67" spans="19:120"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</row>
    <row r="68" spans="19:120"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</row>
    <row r="69" spans="19:120"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</row>
    <row r="70" spans="19:120"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</row>
    <row r="71" spans="19:120"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</row>
    <row r="72" spans="19:120"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</row>
    <row r="73" spans="19:120"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</row>
    <row r="74" spans="19:120"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</row>
    <row r="75" spans="19:120"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</row>
    <row r="76" spans="19:120"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</row>
    <row r="77" spans="19:120"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</row>
    <row r="78" spans="19:120"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</row>
    <row r="79" spans="19:120"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</row>
    <row r="80" spans="19:120"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</row>
    <row r="81" spans="19:120"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</row>
    <row r="82" spans="19:120"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</row>
    <row r="83" spans="19:120"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</row>
    <row r="84" spans="19:120"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</row>
    <row r="85" spans="19:120"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</row>
    <row r="86" spans="19:120"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</row>
    <row r="87" spans="19:120"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</row>
    <row r="88" spans="19:120"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</row>
  </sheetData>
  <mergeCells count="17">
    <mergeCell ref="R8:R10"/>
    <mergeCell ref="E9:G9"/>
    <mergeCell ref="H9:J9"/>
    <mergeCell ref="K9:M9"/>
    <mergeCell ref="N9:P9"/>
    <mergeCell ref="Q8:Q10"/>
    <mergeCell ref="A8:A10"/>
    <mergeCell ref="B8:B10"/>
    <mergeCell ref="C8:C10"/>
    <mergeCell ref="D8:D10"/>
    <mergeCell ref="E8:P8"/>
    <mergeCell ref="A7:R7"/>
    <mergeCell ref="A1:R1"/>
    <mergeCell ref="A2:R2"/>
    <mergeCell ref="A3:R3"/>
    <mergeCell ref="A4:R4"/>
    <mergeCell ref="A6:R6"/>
  </mergeCells>
  <pageMargins left="0.35" right="0.19685039370078741" top="0.39370078740157483" bottom="0.78740157480314965" header="0.51181102362204722" footer="0.47244094488188981"/>
  <pageSetup paperSize="9" orientation="landscape" r:id="rId1"/>
  <headerFooter alignWithMargins="0">
    <oddFooter>&amp;L&amp;"Times New Roman,обычный"Главный судья соревнований 
Главный секретарь соревнований &amp;C&amp;"Times New Roman,обычный"                                 
                               Чачина Ю.Ю.
                                 Смирнова С.А.</oddFooter>
  </headerFooter>
  <rowBreaks count="1" manualBreakCount="1">
    <brk id="26" max="1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/>
  <dimension ref="A1:DW316"/>
  <sheetViews>
    <sheetView zoomScale="70" zoomScaleNormal="70" zoomScaleSheetLayoutView="90" workbookViewId="0">
      <selection activeCell="Q16" sqref="Q16"/>
    </sheetView>
  </sheetViews>
  <sheetFormatPr defaultRowHeight="12.75"/>
  <cols>
    <col min="1" max="1" width="4.140625" customWidth="1"/>
    <col min="2" max="2" width="5.85546875" customWidth="1"/>
    <col min="3" max="3" width="21.7109375" customWidth="1"/>
    <col min="4" max="4" width="31.85546875" customWidth="1"/>
    <col min="5" max="5" width="5.140625" customWidth="1"/>
    <col min="6" max="6" width="9" customWidth="1"/>
    <col min="7" max="7" width="6.7109375" customWidth="1"/>
    <col min="8" max="8" width="4.7109375" customWidth="1"/>
    <col min="9" max="9" width="9.42578125" customWidth="1"/>
    <col min="10" max="10" width="6.7109375" customWidth="1"/>
    <col min="11" max="11" width="5" customWidth="1"/>
    <col min="12" max="12" width="10.28515625" customWidth="1"/>
    <col min="13" max="13" width="6.7109375" customWidth="1"/>
    <col min="14" max="14" width="9" customWidth="1"/>
    <col min="15" max="15" width="5.5703125" customWidth="1"/>
    <col min="257" max="257" width="4.140625" customWidth="1"/>
    <col min="258" max="258" width="5.85546875" customWidth="1"/>
    <col min="259" max="259" width="21.7109375" customWidth="1"/>
    <col min="260" max="260" width="31.85546875" customWidth="1"/>
    <col min="261" max="261" width="5.140625" customWidth="1"/>
    <col min="262" max="262" width="9" customWidth="1"/>
    <col min="263" max="263" width="6.7109375" customWidth="1"/>
    <col min="264" max="264" width="4.7109375" customWidth="1"/>
    <col min="265" max="265" width="9.42578125" customWidth="1"/>
    <col min="266" max="266" width="6.7109375" customWidth="1"/>
    <col min="267" max="267" width="5" customWidth="1"/>
    <col min="268" max="268" width="10.28515625" customWidth="1"/>
    <col min="269" max="269" width="6.7109375" customWidth="1"/>
    <col min="270" max="270" width="9" customWidth="1"/>
    <col min="271" max="271" width="5.5703125" customWidth="1"/>
    <col min="513" max="513" width="4.140625" customWidth="1"/>
    <col min="514" max="514" width="5.85546875" customWidth="1"/>
    <col min="515" max="515" width="21.7109375" customWidth="1"/>
    <col min="516" max="516" width="31.85546875" customWidth="1"/>
    <col min="517" max="517" width="5.140625" customWidth="1"/>
    <col min="518" max="518" width="9" customWidth="1"/>
    <col min="519" max="519" width="6.7109375" customWidth="1"/>
    <col min="520" max="520" width="4.7109375" customWidth="1"/>
    <col min="521" max="521" width="9.42578125" customWidth="1"/>
    <col min="522" max="522" width="6.7109375" customWidth="1"/>
    <col min="523" max="523" width="5" customWidth="1"/>
    <col min="524" max="524" width="10.28515625" customWidth="1"/>
    <col min="525" max="525" width="6.7109375" customWidth="1"/>
    <col min="526" max="526" width="9" customWidth="1"/>
    <col min="527" max="527" width="5.5703125" customWidth="1"/>
    <col min="769" max="769" width="4.140625" customWidth="1"/>
    <col min="770" max="770" width="5.85546875" customWidth="1"/>
    <col min="771" max="771" width="21.7109375" customWidth="1"/>
    <col min="772" max="772" width="31.85546875" customWidth="1"/>
    <col min="773" max="773" width="5.140625" customWidth="1"/>
    <col min="774" max="774" width="9" customWidth="1"/>
    <col min="775" max="775" width="6.7109375" customWidth="1"/>
    <col min="776" max="776" width="4.7109375" customWidth="1"/>
    <col min="777" max="777" width="9.42578125" customWidth="1"/>
    <col min="778" max="778" width="6.7109375" customWidth="1"/>
    <col min="779" max="779" width="5" customWidth="1"/>
    <col min="780" max="780" width="10.28515625" customWidth="1"/>
    <col min="781" max="781" width="6.7109375" customWidth="1"/>
    <col min="782" max="782" width="9" customWidth="1"/>
    <col min="783" max="783" width="5.5703125" customWidth="1"/>
    <col min="1025" max="1025" width="4.140625" customWidth="1"/>
    <col min="1026" max="1026" width="5.85546875" customWidth="1"/>
    <col min="1027" max="1027" width="21.7109375" customWidth="1"/>
    <col min="1028" max="1028" width="31.85546875" customWidth="1"/>
    <col min="1029" max="1029" width="5.140625" customWidth="1"/>
    <col min="1030" max="1030" width="9" customWidth="1"/>
    <col min="1031" max="1031" width="6.7109375" customWidth="1"/>
    <col min="1032" max="1032" width="4.7109375" customWidth="1"/>
    <col min="1033" max="1033" width="9.42578125" customWidth="1"/>
    <col min="1034" max="1034" width="6.7109375" customWidth="1"/>
    <col min="1035" max="1035" width="5" customWidth="1"/>
    <col min="1036" max="1036" width="10.28515625" customWidth="1"/>
    <col min="1037" max="1037" width="6.7109375" customWidth="1"/>
    <col min="1038" max="1038" width="9" customWidth="1"/>
    <col min="1039" max="1039" width="5.5703125" customWidth="1"/>
    <col min="1281" max="1281" width="4.140625" customWidth="1"/>
    <col min="1282" max="1282" width="5.85546875" customWidth="1"/>
    <col min="1283" max="1283" width="21.7109375" customWidth="1"/>
    <col min="1284" max="1284" width="31.85546875" customWidth="1"/>
    <col min="1285" max="1285" width="5.140625" customWidth="1"/>
    <col min="1286" max="1286" width="9" customWidth="1"/>
    <col min="1287" max="1287" width="6.7109375" customWidth="1"/>
    <col min="1288" max="1288" width="4.7109375" customWidth="1"/>
    <col min="1289" max="1289" width="9.42578125" customWidth="1"/>
    <col min="1290" max="1290" width="6.7109375" customWidth="1"/>
    <col min="1291" max="1291" width="5" customWidth="1"/>
    <col min="1292" max="1292" width="10.28515625" customWidth="1"/>
    <col min="1293" max="1293" width="6.7109375" customWidth="1"/>
    <col min="1294" max="1294" width="9" customWidth="1"/>
    <col min="1295" max="1295" width="5.5703125" customWidth="1"/>
    <col min="1537" max="1537" width="4.140625" customWidth="1"/>
    <col min="1538" max="1538" width="5.85546875" customWidth="1"/>
    <col min="1539" max="1539" width="21.7109375" customWidth="1"/>
    <col min="1540" max="1540" width="31.85546875" customWidth="1"/>
    <col min="1541" max="1541" width="5.140625" customWidth="1"/>
    <col min="1542" max="1542" width="9" customWidth="1"/>
    <col min="1543" max="1543" width="6.7109375" customWidth="1"/>
    <col min="1544" max="1544" width="4.7109375" customWidth="1"/>
    <col min="1545" max="1545" width="9.42578125" customWidth="1"/>
    <col min="1546" max="1546" width="6.7109375" customWidth="1"/>
    <col min="1547" max="1547" width="5" customWidth="1"/>
    <col min="1548" max="1548" width="10.28515625" customWidth="1"/>
    <col min="1549" max="1549" width="6.7109375" customWidth="1"/>
    <col min="1550" max="1550" width="9" customWidth="1"/>
    <col min="1551" max="1551" width="5.5703125" customWidth="1"/>
    <col min="1793" max="1793" width="4.140625" customWidth="1"/>
    <col min="1794" max="1794" width="5.85546875" customWidth="1"/>
    <col min="1795" max="1795" width="21.7109375" customWidth="1"/>
    <col min="1796" max="1796" width="31.85546875" customWidth="1"/>
    <col min="1797" max="1797" width="5.140625" customWidth="1"/>
    <col min="1798" max="1798" width="9" customWidth="1"/>
    <col min="1799" max="1799" width="6.7109375" customWidth="1"/>
    <col min="1800" max="1800" width="4.7109375" customWidth="1"/>
    <col min="1801" max="1801" width="9.42578125" customWidth="1"/>
    <col min="1802" max="1802" width="6.7109375" customWidth="1"/>
    <col min="1803" max="1803" width="5" customWidth="1"/>
    <col min="1804" max="1804" width="10.28515625" customWidth="1"/>
    <col min="1805" max="1805" width="6.7109375" customWidth="1"/>
    <col min="1806" max="1806" width="9" customWidth="1"/>
    <col min="1807" max="1807" width="5.5703125" customWidth="1"/>
    <col min="2049" max="2049" width="4.140625" customWidth="1"/>
    <col min="2050" max="2050" width="5.85546875" customWidth="1"/>
    <col min="2051" max="2051" width="21.7109375" customWidth="1"/>
    <col min="2052" max="2052" width="31.85546875" customWidth="1"/>
    <col min="2053" max="2053" width="5.140625" customWidth="1"/>
    <col min="2054" max="2054" width="9" customWidth="1"/>
    <col min="2055" max="2055" width="6.7109375" customWidth="1"/>
    <col min="2056" max="2056" width="4.7109375" customWidth="1"/>
    <col min="2057" max="2057" width="9.42578125" customWidth="1"/>
    <col min="2058" max="2058" width="6.7109375" customWidth="1"/>
    <col min="2059" max="2059" width="5" customWidth="1"/>
    <col min="2060" max="2060" width="10.28515625" customWidth="1"/>
    <col min="2061" max="2061" width="6.7109375" customWidth="1"/>
    <col min="2062" max="2062" width="9" customWidth="1"/>
    <col min="2063" max="2063" width="5.5703125" customWidth="1"/>
    <col min="2305" max="2305" width="4.140625" customWidth="1"/>
    <col min="2306" max="2306" width="5.85546875" customWidth="1"/>
    <col min="2307" max="2307" width="21.7109375" customWidth="1"/>
    <col min="2308" max="2308" width="31.85546875" customWidth="1"/>
    <col min="2309" max="2309" width="5.140625" customWidth="1"/>
    <col min="2310" max="2310" width="9" customWidth="1"/>
    <col min="2311" max="2311" width="6.7109375" customWidth="1"/>
    <col min="2312" max="2312" width="4.7109375" customWidth="1"/>
    <col min="2313" max="2313" width="9.42578125" customWidth="1"/>
    <col min="2314" max="2314" width="6.7109375" customWidth="1"/>
    <col min="2315" max="2315" width="5" customWidth="1"/>
    <col min="2316" max="2316" width="10.28515625" customWidth="1"/>
    <col min="2317" max="2317" width="6.7109375" customWidth="1"/>
    <col min="2318" max="2318" width="9" customWidth="1"/>
    <col min="2319" max="2319" width="5.5703125" customWidth="1"/>
    <col min="2561" max="2561" width="4.140625" customWidth="1"/>
    <col min="2562" max="2562" width="5.85546875" customWidth="1"/>
    <col min="2563" max="2563" width="21.7109375" customWidth="1"/>
    <col min="2564" max="2564" width="31.85546875" customWidth="1"/>
    <col min="2565" max="2565" width="5.140625" customWidth="1"/>
    <col min="2566" max="2566" width="9" customWidth="1"/>
    <col min="2567" max="2567" width="6.7109375" customWidth="1"/>
    <col min="2568" max="2568" width="4.7109375" customWidth="1"/>
    <col min="2569" max="2569" width="9.42578125" customWidth="1"/>
    <col min="2570" max="2570" width="6.7109375" customWidth="1"/>
    <col min="2571" max="2571" width="5" customWidth="1"/>
    <col min="2572" max="2572" width="10.28515625" customWidth="1"/>
    <col min="2573" max="2573" width="6.7109375" customWidth="1"/>
    <col min="2574" max="2574" width="9" customWidth="1"/>
    <col min="2575" max="2575" width="5.5703125" customWidth="1"/>
    <col min="2817" max="2817" width="4.140625" customWidth="1"/>
    <col min="2818" max="2818" width="5.85546875" customWidth="1"/>
    <col min="2819" max="2819" width="21.7109375" customWidth="1"/>
    <col min="2820" max="2820" width="31.85546875" customWidth="1"/>
    <col min="2821" max="2821" width="5.140625" customWidth="1"/>
    <col min="2822" max="2822" width="9" customWidth="1"/>
    <col min="2823" max="2823" width="6.7109375" customWidth="1"/>
    <col min="2824" max="2824" width="4.7109375" customWidth="1"/>
    <col min="2825" max="2825" width="9.42578125" customWidth="1"/>
    <col min="2826" max="2826" width="6.7109375" customWidth="1"/>
    <col min="2827" max="2827" width="5" customWidth="1"/>
    <col min="2828" max="2828" width="10.28515625" customWidth="1"/>
    <col min="2829" max="2829" width="6.7109375" customWidth="1"/>
    <col min="2830" max="2830" width="9" customWidth="1"/>
    <col min="2831" max="2831" width="5.5703125" customWidth="1"/>
    <col min="3073" max="3073" width="4.140625" customWidth="1"/>
    <col min="3074" max="3074" width="5.85546875" customWidth="1"/>
    <col min="3075" max="3075" width="21.7109375" customWidth="1"/>
    <col min="3076" max="3076" width="31.85546875" customWidth="1"/>
    <col min="3077" max="3077" width="5.140625" customWidth="1"/>
    <col min="3078" max="3078" width="9" customWidth="1"/>
    <col min="3079" max="3079" width="6.7109375" customWidth="1"/>
    <col min="3080" max="3080" width="4.7109375" customWidth="1"/>
    <col min="3081" max="3081" width="9.42578125" customWidth="1"/>
    <col min="3082" max="3082" width="6.7109375" customWidth="1"/>
    <col min="3083" max="3083" width="5" customWidth="1"/>
    <col min="3084" max="3084" width="10.28515625" customWidth="1"/>
    <col min="3085" max="3085" width="6.7109375" customWidth="1"/>
    <col min="3086" max="3086" width="9" customWidth="1"/>
    <col min="3087" max="3087" width="5.5703125" customWidth="1"/>
    <col min="3329" max="3329" width="4.140625" customWidth="1"/>
    <col min="3330" max="3330" width="5.85546875" customWidth="1"/>
    <col min="3331" max="3331" width="21.7109375" customWidth="1"/>
    <col min="3332" max="3332" width="31.85546875" customWidth="1"/>
    <col min="3333" max="3333" width="5.140625" customWidth="1"/>
    <col min="3334" max="3334" width="9" customWidth="1"/>
    <col min="3335" max="3335" width="6.7109375" customWidth="1"/>
    <col min="3336" max="3336" width="4.7109375" customWidth="1"/>
    <col min="3337" max="3337" width="9.42578125" customWidth="1"/>
    <col min="3338" max="3338" width="6.7109375" customWidth="1"/>
    <col min="3339" max="3339" width="5" customWidth="1"/>
    <col min="3340" max="3340" width="10.28515625" customWidth="1"/>
    <col min="3341" max="3341" width="6.7109375" customWidth="1"/>
    <col min="3342" max="3342" width="9" customWidth="1"/>
    <col min="3343" max="3343" width="5.5703125" customWidth="1"/>
    <col min="3585" max="3585" width="4.140625" customWidth="1"/>
    <col min="3586" max="3586" width="5.85546875" customWidth="1"/>
    <col min="3587" max="3587" width="21.7109375" customWidth="1"/>
    <col min="3588" max="3588" width="31.85546875" customWidth="1"/>
    <col min="3589" max="3589" width="5.140625" customWidth="1"/>
    <col min="3590" max="3590" width="9" customWidth="1"/>
    <col min="3591" max="3591" width="6.7109375" customWidth="1"/>
    <col min="3592" max="3592" width="4.7109375" customWidth="1"/>
    <col min="3593" max="3593" width="9.42578125" customWidth="1"/>
    <col min="3594" max="3594" width="6.7109375" customWidth="1"/>
    <col min="3595" max="3595" width="5" customWidth="1"/>
    <col min="3596" max="3596" width="10.28515625" customWidth="1"/>
    <col min="3597" max="3597" width="6.7109375" customWidth="1"/>
    <col min="3598" max="3598" width="9" customWidth="1"/>
    <col min="3599" max="3599" width="5.5703125" customWidth="1"/>
    <col min="3841" max="3841" width="4.140625" customWidth="1"/>
    <col min="3842" max="3842" width="5.85546875" customWidth="1"/>
    <col min="3843" max="3843" width="21.7109375" customWidth="1"/>
    <col min="3844" max="3844" width="31.85546875" customWidth="1"/>
    <col min="3845" max="3845" width="5.140625" customWidth="1"/>
    <col min="3846" max="3846" width="9" customWidth="1"/>
    <col min="3847" max="3847" width="6.7109375" customWidth="1"/>
    <col min="3848" max="3848" width="4.7109375" customWidth="1"/>
    <col min="3849" max="3849" width="9.42578125" customWidth="1"/>
    <col min="3850" max="3850" width="6.7109375" customWidth="1"/>
    <col min="3851" max="3851" width="5" customWidth="1"/>
    <col min="3852" max="3852" width="10.28515625" customWidth="1"/>
    <col min="3853" max="3853" width="6.7109375" customWidth="1"/>
    <col min="3854" max="3854" width="9" customWidth="1"/>
    <col min="3855" max="3855" width="5.5703125" customWidth="1"/>
    <col min="4097" max="4097" width="4.140625" customWidth="1"/>
    <col min="4098" max="4098" width="5.85546875" customWidth="1"/>
    <col min="4099" max="4099" width="21.7109375" customWidth="1"/>
    <col min="4100" max="4100" width="31.85546875" customWidth="1"/>
    <col min="4101" max="4101" width="5.140625" customWidth="1"/>
    <col min="4102" max="4102" width="9" customWidth="1"/>
    <col min="4103" max="4103" width="6.7109375" customWidth="1"/>
    <col min="4104" max="4104" width="4.7109375" customWidth="1"/>
    <col min="4105" max="4105" width="9.42578125" customWidth="1"/>
    <col min="4106" max="4106" width="6.7109375" customWidth="1"/>
    <col min="4107" max="4107" width="5" customWidth="1"/>
    <col min="4108" max="4108" width="10.28515625" customWidth="1"/>
    <col min="4109" max="4109" width="6.7109375" customWidth="1"/>
    <col min="4110" max="4110" width="9" customWidth="1"/>
    <col min="4111" max="4111" width="5.5703125" customWidth="1"/>
    <col min="4353" max="4353" width="4.140625" customWidth="1"/>
    <col min="4354" max="4354" width="5.85546875" customWidth="1"/>
    <col min="4355" max="4355" width="21.7109375" customWidth="1"/>
    <col min="4356" max="4356" width="31.85546875" customWidth="1"/>
    <col min="4357" max="4357" width="5.140625" customWidth="1"/>
    <col min="4358" max="4358" width="9" customWidth="1"/>
    <col min="4359" max="4359" width="6.7109375" customWidth="1"/>
    <col min="4360" max="4360" width="4.7109375" customWidth="1"/>
    <col min="4361" max="4361" width="9.42578125" customWidth="1"/>
    <col min="4362" max="4362" width="6.7109375" customWidth="1"/>
    <col min="4363" max="4363" width="5" customWidth="1"/>
    <col min="4364" max="4364" width="10.28515625" customWidth="1"/>
    <col min="4365" max="4365" width="6.7109375" customWidth="1"/>
    <col min="4366" max="4366" width="9" customWidth="1"/>
    <col min="4367" max="4367" width="5.5703125" customWidth="1"/>
    <col min="4609" max="4609" width="4.140625" customWidth="1"/>
    <col min="4610" max="4610" width="5.85546875" customWidth="1"/>
    <col min="4611" max="4611" width="21.7109375" customWidth="1"/>
    <col min="4612" max="4612" width="31.85546875" customWidth="1"/>
    <col min="4613" max="4613" width="5.140625" customWidth="1"/>
    <col min="4614" max="4614" width="9" customWidth="1"/>
    <col min="4615" max="4615" width="6.7109375" customWidth="1"/>
    <col min="4616" max="4616" width="4.7109375" customWidth="1"/>
    <col min="4617" max="4617" width="9.42578125" customWidth="1"/>
    <col min="4618" max="4618" width="6.7109375" customWidth="1"/>
    <col min="4619" max="4619" width="5" customWidth="1"/>
    <col min="4620" max="4620" width="10.28515625" customWidth="1"/>
    <col min="4621" max="4621" width="6.7109375" customWidth="1"/>
    <col min="4622" max="4622" width="9" customWidth="1"/>
    <col min="4623" max="4623" width="5.5703125" customWidth="1"/>
    <col min="4865" max="4865" width="4.140625" customWidth="1"/>
    <col min="4866" max="4866" width="5.85546875" customWidth="1"/>
    <col min="4867" max="4867" width="21.7109375" customWidth="1"/>
    <col min="4868" max="4868" width="31.85546875" customWidth="1"/>
    <col min="4869" max="4869" width="5.140625" customWidth="1"/>
    <col min="4870" max="4870" width="9" customWidth="1"/>
    <col min="4871" max="4871" width="6.7109375" customWidth="1"/>
    <col min="4872" max="4872" width="4.7109375" customWidth="1"/>
    <col min="4873" max="4873" width="9.42578125" customWidth="1"/>
    <col min="4874" max="4874" width="6.7109375" customWidth="1"/>
    <col min="4875" max="4875" width="5" customWidth="1"/>
    <col min="4876" max="4876" width="10.28515625" customWidth="1"/>
    <col min="4877" max="4877" width="6.7109375" customWidth="1"/>
    <col min="4878" max="4878" width="9" customWidth="1"/>
    <col min="4879" max="4879" width="5.5703125" customWidth="1"/>
    <col min="5121" max="5121" width="4.140625" customWidth="1"/>
    <col min="5122" max="5122" width="5.85546875" customWidth="1"/>
    <col min="5123" max="5123" width="21.7109375" customWidth="1"/>
    <col min="5124" max="5124" width="31.85546875" customWidth="1"/>
    <col min="5125" max="5125" width="5.140625" customWidth="1"/>
    <col min="5126" max="5126" width="9" customWidth="1"/>
    <col min="5127" max="5127" width="6.7109375" customWidth="1"/>
    <col min="5128" max="5128" width="4.7109375" customWidth="1"/>
    <col min="5129" max="5129" width="9.42578125" customWidth="1"/>
    <col min="5130" max="5130" width="6.7109375" customWidth="1"/>
    <col min="5131" max="5131" width="5" customWidth="1"/>
    <col min="5132" max="5132" width="10.28515625" customWidth="1"/>
    <col min="5133" max="5133" width="6.7109375" customWidth="1"/>
    <col min="5134" max="5134" width="9" customWidth="1"/>
    <col min="5135" max="5135" width="5.5703125" customWidth="1"/>
    <col min="5377" max="5377" width="4.140625" customWidth="1"/>
    <col min="5378" max="5378" width="5.85546875" customWidth="1"/>
    <col min="5379" max="5379" width="21.7109375" customWidth="1"/>
    <col min="5380" max="5380" width="31.85546875" customWidth="1"/>
    <col min="5381" max="5381" width="5.140625" customWidth="1"/>
    <col min="5382" max="5382" width="9" customWidth="1"/>
    <col min="5383" max="5383" width="6.7109375" customWidth="1"/>
    <col min="5384" max="5384" width="4.7109375" customWidth="1"/>
    <col min="5385" max="5385" width="9.42578125" customWidth="1"/>
    <col min="5386" max="5386" width="6.7109375" customWidth="1"/>
    <col min="5387" max="5387" width="5" customWidth="1"/>
    <col min="5388" max="5388" width="10.28515625" customWidth="1"/>
    <col min="5389" max="5389" width="6.7109375" customWidth="1"/>
    <col min="5390" max="5390" width="9" customWidth="1"/>
    <col min="5391" max="5391" width="5.5703125" customWidth="1"/>
    <col min="5633" max="5633" width="4.140625" customWidth="1"/>
    <col min="5634" max="5634" width="5.85546875" customWidth="1"/>
    <col min="5635" max="5635" width="21.7109375" customWidth="1"/>
    <col min="5636" max="5636" width="31.85546875" customWidth="1"/>
    <col min="5637" max="5637" width="5.140625" customWidth="1"/>
    <col min="5638" max="5638" width="9" customWidth="1"/>
    <col min="5639" max="5639" width="6.7109375" customWidth="1"/>
    <col min="5640" max="5640" width="4.7109375" customWidth="1"/>
    <col min="5641" max="5641" width="9.42578125" customWidth="1"/>
    <col min="5642" max="5642" width="6.7109375" customWidth="1"/>
    <col min="5643" max="5643" width="5" customWidth="1"/>
    <col min="5644" max="5644" width="10.28515625" customWidth="1"/>
    <col min="5645" max="5645" width="6.7109375" customWidth="1"/>
    <col min="5646" max="5646" width="9" customWidth="1"/>
    <col min="5647" max="5647" width="5.5703125" customWidth="1"/>
    <col min="5889" max="5889" width="4.140625" customWidth="1"/>
    <col min="5890" max="5890" width="5.85546875" customWidth="1"/>
    <col min="5891" max="5891" width="21.7109375" customWidth="1"/>
    <col min="5892" max="5892" width="31.85546875" customWidth="1"/>
    <col min="5893" max="5893" width="5.140625" customWidth="1"/>
    <col min="5894" max="5894" width="9" customWidth="1"/>
    <col min="5895" max="5895" width="6.7109375" customWidth="1"/>
    <col min="5896" max="5896" width="4.7109375" customWidth="1"/>
    <col min="5897" max="5897" width="9.42578125" customWidth="1"/>
    <col min="5898" max="5898" width="6.7109375" customWidth="1"/>
    <col min="5899" max="5899" width="5" customWidth="1"/>
    <col min="5900" max="5900" width="10.28515625" customWidth="1"/>
    <col min="5901" max="5901" width="6.7109375" customWidth="1"/>
    <col min="5902" max="5902" width="9" customWidth="1"/>
    <col min="5903" max="5903" width="5.5703125" customWidth="1"/>
    <col min="6145" max="6145" width="4.140625" customWidth="1"/>
    <col min="6146" max="6146" width="5.85546875" customWidth="1"/>
    <col min="6147" max="6147" width="21.7109375" customWidth="1"/>
    <col min="6148" max="6148" width="31.85546875" customWidth="1"/>
    <col min="6149" max="6149" width="5.140625" customWidth="1"/>
    <col min="6150" max="6150" width="9" customWidth="1"/>
    <col min="6151" max="6151" width="6.7109375" customWidth="1"/>
    <col min="6152" max="6152" width="4.7109375" customWidth="1"/>
    <col min="6153" max="6153" width="9.42578125" customWidth="1"/>
    <col min="6154" max="6154" width="6.7109375" customWidth="1"/>
    <col min="6155" max="6155" width="5" customWidth="1"/>
    <col min="6156" max="6156" width="10.28515625" customWidth="1"/>
    <col min="6157" max="6157" width="6.7109375" customWidth="1"/>
    <col min="6158" max="6158" width="9" customWidth="1"/>
    <col min="6159" max="6159" width="5.5703125" customWidth="1"/>
    <col min="6401" max="6401" width="4.140625" customWidth="1"/>
    <col min="6402" max="6402" width="5.85546875" customWidth="1"/>
    <col min="6403" max="6403" width="21.7109375" customWidth="1"/>
    <col min="6404" max="6404" width="31.85546875" customWidth="1"/>
    <col min="6405" max="6405" width="5.140625" customWidth="1"/>
    <col min="6406" max="6406" width="9" customWidth="1"/>
    <col min="6407" max="6407" width="6.7109375" customWidth="1"/>
    <col min="6408" max="6408" width="4.7109375" customWidth="1"/>
    <col min="6409" max="6409" width="9.42578125" customWidth="1"/>
    <col min="6410" max="6410" width="6.7109375" customWidth="1"/>
    <col min="6411" max="6411" width="5" customWidth="1"/>
    <col min="6412" max="6412" width="10.28515625" customWidth="1"/>
    <col min="6413" max="6413" width="6.7109375" customWidth="1"/>
    <col min="6414" max="6414" width="9" customWidth="1"/>
    <col min="6415" max="6415" width="5.5703125" customWidth="1"/>
    <col min="6657" max="6657" width="4.140625" customWidth="1"/>
    <col min="6658" max="6658" width="5.85546875" customWidth="1"/>
    <col min="6659" max="6659" width="21.7109375" customWidth="1"/>
    <col min="6660" max="6660" width="31.85546875" customWidth="1"/>
    <col min="6661" max="6661" width="5.140625" customWidth="1"/>
    <col min="6662" max="6662" width="9" customWidth="1"/>
    <col min="6663" max="6663" width="6.7109375" customWidth="1"/>
    <col min="6664" max="6664" width="4.7109375" customWidth="1"/>
    <col min="6665" max="6665" width="9.42578125" customWidth="1"/>
    <col min="6666" max="6666" width="6.7109375" customWidth="1"/>
    <col min="6667" max="6667" width="5" customWidth="1"/>
    <col min="6668" max="6668" width="10.28515625" customWidth="1"/>
    <col min="6669" max="6669" width="6.7109375" customWidth="1"/>
    <col min="6670" max="6670" width="9" customWidth="1"/>
    <col min="6671" max="6671" width="5.5703125" customWidth="1"/>
    <col min="6913" max="6913" width="4.140625" customWidth="1"/>
    <col min="6914" max="6914" width="5.85546875" customWidth="1"/>
    <col min="6915" max="6915" width="21.7109375" customWidth="1"/>
    <col min="6916" max="6916" width="31.85546875" customWidth="1"/>
    <col min="6917" max="6917" width="5.140625" customWidth="1"/>
    <col min="6918" max="6918" width="9" customWidth="1"/>
    <col min="6919" max="6919" width="6.7109375" customWidth="1"/>
    <col min="6920" max="6920" width="4.7109375" customWidth="1"/>
    <col min="6921" max="6921" width="9.42578125" customWidth="1"/>
    <col min="6922" max="6922" width="6.7109375" customWidth="1"/>
    <col min="6923" max="6923" width="5" customWidth="1"/>
    <col min="6924" max="6924" width="10.28515625" customWidth="1"/>
    <col min="6925" max="6925" width="6.7109375" customWidth="1"/>
    <col min="6926" max="6926" width="9" customWidth="1"/>
    <col min="6927" max="6927" width="5.5703125" customWidth="1"/>
    <col min="7169" max="7169" width="4.140625" customWidth="1"/>
    <col min="7170" max="7170" width="5.85546875" customWidth="1"/>
    <col min="7171" max="7171" width="21.7109375" customWidth="1"/>
    <col min="7172" max="7172" width="31.85546875" customWidth="1"/>
    <col min="7173" max="7173" width="5.140625" customWidth="1"/>
    <col min="7174" max="7174" width="9" customWidth="1"/>
    <col min="7175" max="7175" width="6.7109375" customWidth="1"/>
    <col min="7176" max="7176" width="4.7109375" customWidth="1"/>
    <col min="7177" max="7177" width="9.42578125" customWidth="1"/>
    <col min="7178" max="7178" width="6.7109375" customWidth="1"/>
    <col min="7179" max="7179" width="5" customWidth="1"/>
    <col min="7180" max="7180" width="10.28515625" customWidth="1"/>
    <col min="7181" max="7181" width="6.7109375" customWidth="1"/>
    <col min="7182" max="7182" width="9" customWidth="1"/>
    <col min="7183" max="7183" width="5.5703125" customWidth="1"/>
    <col min="7425" max="7425" width="4.140625" customWidth="1"/>
    <col min="7426" max="7426" width="5.85546875" customWidth="1"/>
    <col min="7427" max="7427" width="21.7109375" customWidth="1"/>
    <col min="7428" max="7428" width="31.85546875" customWidth="1"/>
    <col min="7429" max="7429" width="5.140625" customWidth="1"/>
    <col min="7430" max="7430" width="9" customWidth="1"/>
    <col min="7431" max="7431" width="6.7109375" customWidth="1"/>
    <col min="7432" max="7432" width="4.7109375" customWidth="1"/>
    <col min="7433" max="7433" width="9.42578125" customWidth="1"/>
    <col min="7434" max="7434" width="6.7109375" customWidth="1"/>
    <col min="7435" max="7435" width="5" customWidth="1"/>
    <col min="7436" max="7436" width="10.28515625" customWidth="1"/>
    <col min="7437" max="7437" width="6.7109375" customWidth="1"/>
    <col min="7438" max="7438" width="9" customWidth="1"/>
    <col min="7439" max="7439" width="5.5703125" customWidth="1"/>
    <col min="7681" max="7681" width="4.140625" customWidth="1"/>
    <col min="7682" max="7682" width="5.85546875" customWidth="1"/>
    <col min="7683" max="7683" width="21.7109375" customWidth="1"/>
    <col min="7684" max="7684" width="31.85546875" customWidth="1"/>
    <col min="7685" max="7685" width="5.140625" customWidth="1"/>
    <col min="7686" max="7686" width="9" customWidth="1"/>
    <col min="7687" max="7687" width="6.7109375" customWidth="1"/>
    <col min="7688" max="7688" width="4.7109375" customWidth="1"/>
    <col min="7689" max="7689" width="9.42578125" customWidth="1"/>
    <col min="7690" max="7690" width="6.7109375" customWidth="1"/>
    <col min="7691" max="7691" width="5" customWidth="1"/>
    <col min="7692" max="7692" width="10.28515625" customWidth="1"/>
    <col min="7693" max="7693" width="6.7109375" customWidth="1"/>
    <col min="7694" max="7694" width="9" customWidth="1"/>
    <col min="7695" max="7695" width="5.5703125" customWidth="1"/>
    <col min="7937" max="7937" width="4.140625" customWidth="1"/>
    <col min="7938" max="7938" width="5.85546875" customWidth="1"/>
    <col min="7939" max="7939" width="21.7109375" customWidth="1"/>
    <col min="7940" max="7940" width="31.85546875" customWidth="1"/>
    <col min="7941" max="7941" width="5.140625" customWidth="1"/>
    <col min="7942" max="7942" width="9" customWidth="1"/>
    <col min="7943" max="7943" width="6.7109375" customWidth="1"/>
    <col min="7944" max="7944" width="4.7109375" customWidth="1"/>
    <col min="7945" max="7945" width="9.42578125" customWidth="1"/>
    <col min="7946" max="7946" width="6.7109375" customWidth="1"/>
    <col min="7947" max="7947" width="5" customWidth="1"/>
    <col min="7948" max="7948" width="10.28515625" customWidth="1"/>
    <col min="7949" max="7949" width="6.7109375" customWidth="1"/>
    <col min="7950" max="7950" width="9" customWidth="1"/>
    <col min="7951" max="7951" width="5.5703125" customWidth="1"/>
    <col min="8193" max="8193" width="4.140625" customWidth="1"/>
    <col min="8194" max="8194" width="5.85546875" customWidth="1"/>
    <col min="8195" max="8195" width="21.7109375" customWidth="1"/>
    <col min="8196" max="8196" width="31.85546875" customWidth="1"/>
    <col min="8197" max="8197" width="5.140625" customWidth="1"/>
    <col min="8198" max="8198" width="9" customWidth="1"/>
    <col min="8199" max="8199" width="6.7109375" customWidth="1"/>
    <col min="8200" max="8200" width="4.7109375" customWidth="1"/>
    <col min="8201" max="8201" width="9.42578125" customWidth="1"/>
    <col min="8202" max="8202" width="6.7109375" customWidth="1"/>
    <col min="8203" max="8203" width="5" customWidth="1"/>
    <col min="8204" max="8204" width="10.28515625" customWidth="1"/>
    <col min="8205" max="8205" width="6.7109375" customWidth="1"/>
    <col min="8206" max="8206" width="9" customWidth="1"/>
    <col min="8207" max="8207" width="5.5703125" customWidth="1"/>
    <col min="8449" max="8449" width="4.140625" customWidth="1"/>
    <col min="8450" max="8450" width="5.85546875" customWidth="1"/>
    <col min="8451" max="8451" width="21.7109375" customWidth="1"/>
    <col min="8452" max="8452" width="31.85546875" customWidth="1"/>
    <col min="8453" max="8453" width="5.140625" customWidth="1"/>
    <col min="8454" max="8454" width="9" customWidth="1"/>
    <col min="8455" max="8455" width="6.7109375" customWidth="1"/>
    <col min="8456" max="8456" width="4.7109375" customWidth="1"/>
    <col min="8457" max="8457" width="9.42578125" customWidth="1"/>
    <col min="8458" max="8458" width="6.7109375" customWidth="1"/>
    <col min="8459" max="8459" width="5" customWidth="1"/>
    <col min="8460" max="8460" width="10.28515625" customWidth="1"/>
    <col min="8461" max="8461" width="6.7109375" customWidth="1"/>
    <col min="8462" max="8462" width="9" customWidth="1"/>
    <col min="8463" max="8463" width="5.5703125" customWidth="1"/>
    <col min="8705" max="8705" width="4.140625" customWidth="1"/>
    <col min="8706" max="8706" width="5.85546875" customWidth="1"/>
    <col min="8707" max="8707" width="21.7109375" customWidth="1"/>
    <col min="8708" max="8708" width="31.85546875" customWidth="1"/>
    <col min="8709" max="8709" width="5.140625" customWidth="1"/>
    <col min="8710" max="8710" width="9" customWidth="1"/>
    <col min="8711" max="8711" width="6.7109375" customWidth="1"/>
    <col min="8712" max="8712" width="4.7109375" customWidth="1"/>
    <col min="8713" max="8713" width="9.42578125" customWidth="1"/>
    <col min="8714" max="8714" width="6.7109375" customWidth="1"/>
    <col min="8715" max="8715" width="5" customWidth="1"/>
    <col min="8716" max="8716" width="10.28515625" customWidth="1"/>
    <col min="8717" max="8717" width="6.7109375" customWidth="1"/>
    <col min="8718" max="8718" width="9" customWidth="1"/>
    <col min="8719" max="8719" width="5.5703125" customWidth="1"/>
    <col min="8961" max="8961" width="4.140625" customWidth="1"/>
    <col min="8962" max="8962" width="5.85546875" customWidth="1"/>
    <col min="8963" max="8963" width="21.7109375" customWidth="1"/>
    <col min="8964" max="8964" width="31.85546875" customWidth="1"/>
    <col min="8965" max="8965" width="5.140625" customWidth="1"/>
    <col min="8966" max="8966" width="9" customWidth="1"/>
    <col min="8967" max="8967" width="6.7109375" customWidth="1"/>
    <col min="8968" max="8968" width="4.7109375" customWidth="1"/>
    <col min="8969" max="8969" width="9.42578125" customWidth="1"/>
    <col min="8970" max="8970" width="6.7109375" customWidth="1"/>
    <col min="8971" max="8971" width="5" customWidth="1"/>
    <col min="8972" max="8972" width="10.28515625" customWidth="1"/>
    <col min="8973" max="8973" width="6.7109375" customWidth="1"/>
    <col min="8974" max="8974" width="9" customWidth="1"/>
    <col min="8975" max="8975" width="5.5703125" customWidth="1"/>
    <col min="9217" max="9217" width="4.140625" customWidth="1"/>
    <col min="9218" max="9218" width="5.85546875" customWidth="1"/>
    <col min="9219" max="9219" width="21.7109375" customWidth="1"/>
    <col min="9220" max="9220" width="31.85546875" customWidth="1"/>
    <col min="9221" max="9221" width="5.140625" customWidth="1"/>
    <col min="9222" max="9222" width="9" customWidth="1"/>
    <col min="9223" max="9223" width="6.7109375" customWidth="1"/>
    <col min="9224" max="9224" width="4.7109375" customWidth="1"/>
    <col min="9225" max="9225" width="9.42578125" customWidth="1"/>
    <col min="9226" max="9226" width="6.7109375" customWidth="1"/>
    <col min="9227" max="9227" width="5" customWidth="1"/>
    <col min="9228" max="9228" width="10.28515625" customWidth="1"/>
    <col min="9229" max="9229" width="6.7109375" customWidth="1"/>
    <col min="9230" max="9230" width="9" customWidth="1"/>
    <col min="9231" max="9231" width="5.5703125" customWidth="1"/>
    <col min="9473" max="9473" width="4.140625" customWidth="1"/>
    <col min="9474" max="9474" width="5.85546875" customWidth="1"/>
    <col min="9475" max="9475" width="21.7109375" customWidth="1"/>
    <col min="9476" max="9476" width="31.85546875" customWidth="1"/>
    <col min="9477" max="9477" width="5.140625" customWidth="1"/>
    <col min="9478" max="9478" width="9" customWidth="1"/>
    <col min="9479" max="9479" width="6.7109375" customWidth="1"/>
    <col min="9480" max="9480" width="4.7109375" customWidth="1"/>
    <col min="9481" max="9481" width="9.42578125" customWidth="1"/>
    <col min="9482" max="9482" width="6.7109375" customWidth="1"/>
    <col min="9483" max="9483" width="5" customWidth="1"/>
    <col min="9484" max="9484" width="10.28515625" customWidth="1"/>
    <col min="9485" max="9485" width="6.7109375" customWidth="1"/>
    <col min="9486" max="9486" width="9" customWidth="1"/>
    <col min="9487" max="9487" width="5.5703125" customWidth="1"/>
    <col min="9729" max="9729" width="4.140625" customWidth="1"/>
    <col min="9730" max="9730" width="5.85546875" customWidth="1"/>
    <col min="9731" max="9731" width="21.7109375" customWidth="1"/>
    <col min="9732" max="9732" width="31.85546875" customWidth="1"/>
    <col min="9733" max="9733" width="5.140625" customWidth="1"/>
    <col min="9734" max="9734" width="9" customWidth="1"/>
    <col min="9735" max="9735" width="6.7109375" customWidth="1"/>
    <col min="9736" max="9736" width="4.7109375" customWidth="1"/>
    <col min="9737" max="9737" width="9.42578125" customWidth="1"/>
    <col min="9738" max="9738" width="6.7109375" customWidth="1"/>
    <col min="9739" max="9739" width="5" customWidth="1"/>
    <col min="9740" max="9740" width="10.28515625" customWidth="1"/>
    <col min="9741" max="9741" width="6.7109375" customWidth="1"/>
    <col min="9742" max="9742" width="9" customWidth="1"/>
    <col min="9743" max="9743" width="5.5703125" customWidth="1"/>
    <col min="9985" max="9985" width="4.140625" customWidth="1"/>
    <col min="9986" max="9986" width="5.85546875" customWidth="1"/>
    <col min="9987" max="9987" width="21.7109375" customWidth="1"/>
    <col min="9988" max="9988" width="31.85546875" customWidth="1"/>
    <col min="9989" max="9989" width="5.140625" customWidth="1"/>
    <col min="9990" max="9990" width="9" customWidth="1"/>
    <col min="9991" max="9991" width="6.7109375" customWidth="1"/>
    <col min="9992" max="9992" width="4.7109375" customWidth="1"/>
    <col min="9993" max="9993" width="9.42578125" customWidth="1"/>
    <col min="9994" max="9994" width="6.7109375" customWidth="1"/>
    <col min="9995" max="9995" width="5" customWidth="1"/>
    <col min="9996" max="9996" width="10.28515625" customWidth="1"/>
    <col min="9997" max="9997" width="6.7109375" customWidth="1"/>
    <col min="9998" max="9998" width="9" customWidth="1"/>
    <col min="9999" max="9999" width="5.5703125" customWidth="1"/>
    <col min="10241" max="10241" width="4.140625" customWidth="1"/>
    <col min="10242" max="10242" width="5.85546875" customWidth="1"/>
    <col min="10243" max="10243" width="21.7109375" customWidth="1"/>
    <col min="10244" max="10244" width="31.85546875" customWidth="1"/>
    <col min="10245" max="10245" width="5.140625" customWidth="1"/>
    <col min="10246" max="10246" width="9" customWidth="1"/>
    <col min="10247" max="10247" width="6.7109375" customWidth="1"/>
    <col min="10248" max="10248" width="4.7109375" customWidth="1"/>
    <col min="10249" max="10249" width="9.42578125" customWidth="1"/>
    <col min="10250" max="10250" width="6.7109375" customWidth="1"/>
    <col min="10251" max="10251" width="5" customWidth="1"/>
    <col min="10252" max="10252" width="10.28515625" customWidth="1"/>
    <col min="10253" max="10253" width="6.7109375" customWidth="1"/>
    <col min="10254" max="10254" width="9" customWidth="1"/>
    <col min="10255" max="10255" width="5.5703125" customWidth="1"/>
    <col min="10497" max="10497" width="4.140625" customWidth="1"/>
    <col min="10498" max="10498" width="5.85546875" customWidth="1"/>
    <col min="10499" max="10499" width="21.7109375" customWidth="1"/>
    <col min="10500" max="10500" width="31.85546875" customWidth="1"/>
    <col min="10501" max="10501" width="5.140625" customWidth="1"/>
    <col min="10502" max="10502" width="9" customWidth="1"/>
    <col min="10503" max="10503" width="6.7109375" customWidth="1"/>
    <col min="10504" max="10504" width="4.7109375" customWidth="1"/>
    <col min="10505" max="10505" width="9.42578125" customWidth="1"/>
    <col min="10506" max="10506" width="6.7109375" customWidth="1"/>
    <col min="10507" max="10507" width="5" customWidth="1"/>
    <col min="10508" max="10508" width="10.28515625" customWidth="1"/>
    <col min="10509" max="10509" width="6.7109375" customWidth="1"/>
    <col min="10510" max="10510" width="9" customWidth="1"/>
    <col min="10511" max="10511" width="5.5703125" customWidth="1"/>
    <col min="10753" max="10753" width="4.140625" customWidth="1"/>
    <col min="10754" max="10754" width="5.85546875" customWidth="1"/>
    <col min="10755" max="10755" width="21.7109375" customWidth="1"/>
    <col min="10756" max="10756" width="31.85546875" customWidth="1"/>
    <col min="10757" max="10757" width="5.140625" customWidth="1"/>
    <col min="10758" max="10758" width="9" customWidth="1"/>
    <col min="10759" max="10759" width="6.7109375" customWidth="1"/>
    <col min="10760" max="10760" width="4.7109375" customWidth="1"/>
    <col min="10761" max="10761" width="9.42578125" customWidth="1"/>
    <col min="10762" max="10762" width="6.7109375" customWidth="1"/>
    <col min="10763" max="10763" width="5" customWidth="1"/>
    <col min="10764" max="10764" width="10.28515625" customWidth="1"/>
    <col min="10765" max="10765" width="6.7109375" customWidth="1"/>
    <col min="10766" max="10766" width="9" customWidth="1"/>
    <col min="10767" max="10767" width="5.5703125" customWidth="1"/>
    <col min="11009" max="11009" width="4.140625" customWidth="1"/>
    <col min="11010" max="11010" width="5.85546875" customWidth="1"/>
    <col min="11011" max="11011" width="21.7109375" customWidth="1"/>
    <col min="11012" max="11012" width="31.85546875" customWidth="1"/>
    <col min="11013" max="11013" width="5.140625" customWidth="1"/>
    <col min="11014" max="11014" width="9" customWidth="1"/>
    <col min="11015" max="11015" width="6.7109375" customWidth="1"/>
    <col min="11016" max="11016" width="4.7109375" customWidth="1"/>
    <col min="11017" max="11017" width="9.42578125" customWidth="1"/>
    <col min="11018" max="11018" width="6.7109375" customWidth="1"/>
    <col min="11019" max="11019" width="5" customWidth="1"/>
    <col min="11020" max="11020" width="10.28515625" customWidth="1"/>
    <col min="11021" max="11021" width="6.7109375" customWidth="1"/>
    <col min="11022" max="11022" width="9" customWidth="1"/>
    <col min="11023" max="11023" width="5.5703125" customWidth="1"/>
    <col min="11265" max="11265" width="4.140625" customWidth="1"/>
    <col min="11266" max="11266" width="5.85546875" customWidth="1"/>
    <col min="11267" max="11267" width="21.7109375" customWidth="1"/>
    <col min="11268" max="11268" width="31.85546875" customWidth="1"/>
    <col min="11269" max="11269" width="5.140625" customWidth="1"/>
    <col min="11270" max="11270" width="9" customWidth="1"/>
    <col min="11271" max="11271" width="6.7109375" customWidth="1"/>
    <col min="11272" max="11272" width="4.7109375" customWidth="1"/>
    <col min="11273" max="11273" width="9.42578125" customWidth="1"/>
    <col min="11274" max="11274" width="6.7109375" customWidth="1"/>
    <col min="11275" max="11275" width="5" customWidth="1"/>
    <col min="11276" max="11276" width="10.28515625" customWidth="1"/>
    <col min="11277" max="11277" width="6.7109375" customWidth="1"/>
    <col min="11278" max="11278" width="9" customWidth="1"/>
    <col min="11279" max="11279" width="5.5703125" customWidth="1"/>
    <col min="11521" max="11521" width="4.140625" customWidth="1"/>
    <col min="11522" max="11522" width="5.85546875" customWidth="1"/>
    <col min="11523" max="11523" width="21.7109375" customWidth="1"/>
    <col min="11524" max="11524" width="31.85546875" customWidth="1"/>
    <col min="11525" max="11525" width="5.140625" customWidth="1"/>
    <col min="11526" max="11526" width="9" customWidth="1"/>
    <col min="11527" max="11527" width="6.7109375" customWidth="1"/>
    <col min="11528" max="11528" width="4.7109375" customWidth="1"/>
    <col min="11529" max="11529" width="9.42578125" customWidth="1"/>
    <col min="11530" max="11530" width="6.7109375" customWidth="1"/>
    <col min="11531" max="11531" width="5" customWidth="1"/>
    <col min="11532" max="11532" width="10.28515625" customWidth="1"/>
    <col min="11533" max="11533" width="6.7109375" customWidth="1"/>
    <col min="11534" max="11534" width="9" customWidth="1"/>
    <col min="11535" max="11535" width="5.5703125" customWidth="1"/>
    <col min="11777" max="11777" width="4.140625" customWidth="1"/>
    <col min="11778" max="11778" width="5.85546875" customWidth="1"/>
    <col min="11779" max="11779" width="21.7109375" customWidth="1"/>
    <col min="11780" max="11780" width="31.85546875" customWidth="1"/>
    <col min="11781" max="11781" width="5.140625" customWidth="1"/>
    <col min="11782" max="11782" width="9" customWidth="1"/>
    <col min="11783" max="11783" width="6.7109375" customWidth="1"/>
    <col min="11784" max="11784" width="4.7109375" customWidth="1"/>
    <col min="11785" max="11785" width="9.42578125" customWidth="1"/>
    <col min="11786" max="11786" width="6.7109375" customWidth="1"/>
    <col min="11787" max="11787" width="5" customWidth="1"/>
    <col min="11788" max="11788" width="10.28515625" customWidth="1"/>
    <col min="11789" max="11789" width="6.7109375" customWidth="1"/>
    <col min="11790" max="11790" width="9" customWidth="1"/>
    <col min="11791" max="11791" width="5.5703125" customWidth="1"/>
    <col min="12033" max="12033" width="4.140625" customWidth="1"/>
    <col min="12034" max="12034" width="5.85546875" customWidth="1"/>
    <col min="12035" max="12035" width="21.7109375" customWidth="1"/>
    <col min="12036" max="12036" width="31.85546875" customWidth="1"/>
    <col min="12037" max="12037" width="5.140625" customWidth="1"/>
    <col min="12038" max="12038" width="9" customWidth="1"/>
    <col min="12039" max="12039" width="6.7109375" customWidth="1"/>
    <col min="12040" max="12040" width="4.7109375" customWidth="1"/>
    <col min="12041" max="12041" width="9.42578125" customWidth="1"/>
    <col min="12042" max="12042" width="6.7109375" customWidth="1"/>
    <col min="12043" max="12043" width="5" customWidth="1"/>
    <col min="12044" max="12044" width="10.28515625" customWidth="1"/>
    <col min="12045" max="12045" width="6.7109375" customWidth="1"/>
    <col min="12046" max="12046" width="9" customWidth="1"/>
    <col min="12047" max="12047" width="5.5703125" customWidth="1"/>
    <col min="12289" max="12289" width="4.140625" customWidth="1"/>
    <col min="12290" max="12290" width="5.85546875" customWidth="1"/>
    <col min="12291" max="12291" width="21.7109375" customWidth="1"/>
    <col min="12292" max="12292" width="31.85546875" customWidth="1"/>
    <col min="12293" max="12293" width="5.140625" customWidth="1"/>
    <col min="12294" max="12294" width="9" customWidth="1"/>
    <col min="12295" max="12295" width="6.7109375" customWidth="1"/>
    <col min="12296" max="12296" width="4.7109375" customWidth="1"/>
    <col min="12297" max="12297" width="9.42578125" customWidth="1"/>
    <col min="12298" max="12298" width="6.7109375" customWidth="1"/>
    <col min="12299" max="12299" width="5" customWidth="1"/>
    <col min="12300" max="12300" width="10.28515625" customWidth="1"/>
    <col min="12301" max="12301" width="6.7109375" customWidth="1"/>
    <col min="12302" max="12302" width="9" customWidth="1"/>
    <col min="12303" max="12303" width="5.5703125" customWidth="1"/>
    <col min="12545" max="12545" width="4.140625" customWidth="1"/>
    <col min="12546" max="12546" width="5.85546875" customWidth="1"/>
    <col min="12547" max="12547" width="21.7109375" customWidth="1"/>
    <col min="12548" max="12548" width="31.85546875" customWidth="1"/>
    <col min="12549" max="12549" width="5.140625" customWidth="1"/>
    <col min="12550" max="12550" width="9" customWidth="1"/>
    <col min="12551" max="12551" width="6.7109375" customWidth="1"/>
    <col min="12552" max="12552" width="4.7109375" customWidth="1"/>
    <col min="12553" max="12553" width="9.42578125" customWidth="1"/>
    <col min="12554" max="12554" width="6.7109375" customWidth="1"/>
    <col min="12555" max="12555" width="5" customWidth="1"/>
    <col min="12556" max="12556" width="10.28515625" customWidth="1"/>
    <col min="12557" max="12557" width="6.7109375" customWidth="1"/>
    <col min="12558" max="12558" width="9" customWidth="1"/>
    <col min="12559" max="12559" width="5.5703125" customWidth="1"/>
    <col min="12801" max="12801" width="4.140625" customWidth="1"/>
    <col min="12802" max="12802" width="5.85546875" customWidth="1"/>
    <col min="12803" max="12803" width="21.7109375" customWidth="1"/>
    <col min="12804" max="12804" width="31.85546875" customWidth="1"/>
    <col min="12805" max="12805" width="5.140625" customWidth="1"/>
    <col min="12806" max="12806" width="9" customWidth="1"/>
    <col min="12807" max="12807" width="6.7109375" customWidth="1"/>
    <col min="12808" max="12808" width="4.7109375" customWidth="1"/>
    <col min="12809" max="12809" width="9.42578125" customWidth="1"/>
    <col min="12810" max="12810" width="6.7109375" customWidth="1"/>
    <col min="12811" max="12811" width="5" customWidth="1"/>
    <col min="12812" max="12812" width="10.28515625" customWidth="1"/>
    <col min="12813" max="12813" width="6.7109375" customWidth="1"/>
    <col min="12814" max="12814" width="9" customWidth="1"/>
    <col min="12815" max="12815" width="5.5703125" customWidth="1"/>
    <col min="13057" max="13057" width="4.140625" customWidth="1"/>
    <col min="13058" max="13058" width="5.85546875" customWidth="1"/>
    <col min="13059" max="13059" width="21.7109375" customWidth="1"/>
    <col min="13060" max="13060" width="31.85546875" customWidth="1"/>
    <col min="13061" max="13061" width="5.140625" customWidth="1"/>
    <col min="13062" max="13062" width="9" customWidth="1"/>
    <col min="13063" max="13063" width="6.7109375" customWidth="1"/>
    <col min="13064" max="13064" width="4.7109375" customWidth="1"/>
    <col min="13065" max="13065" width="9.42578125" customWidth="1"/>
    <col min="13066" max="13066" width="6.7109375" customWidth="1"/>
    <col min="13067" max="13067" width="5" customWidth="1"/>
    <col min="13068" max="13068" width="10.28515625" customWidth="1"/>
    <col min="13069" max="13069" width="6.7109375" customWidth="1"/>
    <col min="13070" max="13070" width="9" customWidth="1"/>
    <col min="13071" max="13071" width="5.5703125" customWidth="1"/>
    <col min="13313" max="13313" width="4.140625" customWidth="1"/>
    <col min="13314" max="13314" width="5.85546875" customWidth="1"/>
    <col min="13315" max="13315" width="21.7109375" customWidth="1"/>
    <col min="13316" max="13316" width="31.85546875" customWidth="1"/>
    <col min="13317" max="13317" width="5.140625" customWidth="1"/>
    <col min="13318" max="13318" width="9" customWidth="1"/>
    <col min="13319" max="13319" width="6.7109375" customWidth="1"/>
    <col min="13320" max="13320" width="4.7109375" customWidth="1"/>
    <col min="13321" max="13321" width="9.42578125" customWidth="1"/>
    <col min="13322" max="13322" width="6.7109375" customWidth="1"/>
    <col min="13323" max="13323" width="5" customWidth="1"/>
    <col min="13324" max="13324" width="10.28515625" customWidth="1"/>
    <col min="13325" max="13325" width="6.7109375" customWidth="1"/>
    <col min="13326" max="13326" width="9" customWidth="1"/>
    <col min="13327" max="13327" width="5.5703125" customWidth="1"/>
    <col min="13569" max="13569" width="4.140625" customWidth="1"/>
    <col min="13570" max="13570" width="5.85546875" customWidth="1"/>
    <col min="13571" max="13571" width="21.7109375" customWidth="1"/>
    <col min="13572" max="13572" width="31.85546875" customWidth="1"/>
    <col min="13573" max="13573" width="5.140625" customWidth="1"/>
    <col min="13574" max="13574" width="9" customWidth="1"/>
    <col min="13575" max="13575" width="6.7109375" customWidth="1"/>
    <col min="13576" max="13576" width="4.7109375" customWidth="1"/>
    <col min="13577" max="13577" width="9.42578125" customWidth="1"/>
    <col min="13578" max="13578" width="6.7109375" customWidth="1"/>
    <col min="13579" max="13579" width="5" customWidth="1"/>
    <col min="13580" max="13580" width="10.28515625" customWidth="1"/>
    <col min="13581" max="13581" width="6.7109375" customWidth="1"/>
    <col min="13582" max="13582" width="9" customWidth="1"/>
    <col min="13583" max="13583" width="5.5703125" customWidth="1"/>
    <col min="13825" max="13825" width="4.140625" customWidth="1"/>
    <col min="13826" max="13826" width="5.85546875" customWidth="1"/>
    <col min="13827" max="13827" width="21.7109375" customWidth="1"/>
    <col min="13828" max="13828" width="31.85546875" customWidth="1"/>
    <col min="13829" max="13829" width="5.140625" customWidth="1"/>
    <col min="13830" max="13830" width="9" customWidth="1"/>
    <col min="13831" max="13831" width="6.7109375" customWidth="1"/>
    <col min="13832" max="13832" width="4.7109375" customWidth="1"/>
    <col min="13833" max="13833" width="9.42578125" customWidth="1"/>
    <col min="13834" max="13834" width="6.7109375" customWidth="1"/>
    <col min="13835" max="13835" width="5" customWidth="1"/>
    <col min="13836" max="13836" width="10.28515625" customWidth="1"/>
    <col min="13837" max="13837" width="6.7109375" customWidth="1"/>
    <col min="13838" max="13838" width="9" customWidth="1"/>
    <col min="13839" max="13839" width="5.5703125" customWidth="1"/>
    <col min="14081" max="14081" width="4.140625" customWidth="1"/>
    <col min="14082" max="14082" width="5.85546875" customWidth="1"/>
    <col min="14083" max="14083" width="21.7109375" customWidth="1"/>
    <col min="14084" max="14084" width="31.85546875" customWidth="1"/>
    <col min="14085" max="14085" width="5.140625" customWidth="1"/>
    <col min="14086" max="14086" width="9" customWidth="1"/>
    <col min="14087" max="14087" width="6.7109375" customWidth="1"/>
    <col min="14088" max="14088" width="4.7109375" customWidth="1"/>
    <col min="14089" max="14089" width="9.42578125" customWidth="1"/>
    <col min="14090" max="14090" width="6.7109375" customWidth="1"/>
    <col min="14091" max="14091" width="5" customWidth="1"/>
    <col min="14092" max="14092" width="10.28515625" customWidth="1"/>
    <col min="14093" max="14093" width="6.7109375" customWidth="1"/>
    <col min="14094" max="14094" width="9" customWidth="1"/>
    <col min="14095" max="14095" width="5.5703125" customWidth="1"/>
    <col min="14337" max="14337" width="4.140625" customWidth="1"/>
    <col min="14338" max="14338" width="5.85546875" customWidth="1"/>
    <col min="14339" max="14339" width="21.7109375" customWidth="1"/>
    <col min="14340" max="14340" width="31.85546875" customWidth="1"/>
    <col min="14341" max="14341" width="5.140625" customWidth="1"/>
    <col min="14342" max="14342" width="9" customWidth="1"/>
    <col min="14343" max="14343" width="6.7109375" customWidth="1"/>
    <col min="14344" max="14344" width="4.7109375" customWidth="1"/>
    <col min="14345" max="14345" width="9.42578125" customWidth="1"/>
    <col min="14346" max="14346" width="6.7109375" customWidth="1"/>
    <col min="14347" max="14347" width="5" customWidth="1"/>
    <col min="14348" max="14348" width="10.28515625" customWidth="1"/>
    <col min="14349" max="14349" width="6.7109375" customWidth="1"/>
    <col min="14350" max="14350" width="9" customWidth="1"/>
    <col min="14351" max="14351" width="5.5703125" customWidth="1"/>
    <col min="14593" max="14593" width="4.140625" customWidth="1"/>
    <col min="14594" max="14594" width="5.85546875" customWidth="1"/>
    <col min="14595" max="14595" width="21.7109375" customWidth="1"/>
    <col min="14596" max="14596" width="31.85546875" customWidth="1"/>
    <col min="14597" max="14597" width="5.140625" customWidth="1"/>
    <col min="14598" max="14598" width="9" customWidth="1"/>
    <col min="14599" max="14599" width="6.7109375" customWidth="1"/>
    <col min="14600" max="14600" width="4.7109375" customWidth="1"/>
    <col min="14601" max="14601" width="9.42578125" customWidth="1"/>
    <col min="14602" max="14602" width="6.7109375" customWidth="1"/>
    <col min="14603" max="14603" width="5" customWidth="1"/>
    <col min="14604" max="14604" width="10.28515625" customWidth="1"/>
    <col min="14605" max="14605" width="6.7109375" customWidth="1"/>
    <col min="14606" max="14606" width="9" customWidth="1"/>
    <col min="14607" max="14607" width="5.5703125" customWidth="1"/>
    <col min="14849" max="14849" width="4.140625" customWidth="1"/>
    <col min="14850" max="14850" width="5.85546875" customWidth="1"/>
    <col min="14851" max="14851" width="21.7109375" customWidth="1"/>
    <col min="14852" max="14852" width="31.85546875" customWidth="1"/>
    <col min="14853" max="14853" width="5.140625" customWidth="1"/>
    <col min="14854" max="14854" width="9" customWidth="1"/>
    <col min="14855" max="14855" width="6.7109375" customWidth="1"/>
    <col min="14856" max="14856" width="4.7109375" customWidth="1"/>
    <col min="14857" max="14857" width="9.42578125" customWidth="1"/>
    <col min="14858" max="14858" width="6.7109375" customWidth="1"/>
    <col min="14859" max="14859" width="5" customWidth="1"/>
    <col min="14860" max="14860" width="10.28515625" customWidth="1"/>
    <col min="14861" max="14861" width="6.7109375" customWidth="1"/>
    <col min="14862" max="14862" width="9" customWidth="1"/>
    <col min="14863" max="14863" width="5.5703125" customWidth="1"/>
    <col min="15105" max="15105" width="4.140625" customWidth="1"/>
    <col min="15106" max="15106" width="5.85546875" customWidth="1"/>
    <col min="15107" max="15107" width="21.7109375" customWidth="1"/>
    <col min="15108" max="15108" width="31.85546875" customWidth="1"/>
    <col min="15109" max="15109" width="5.140625" customWidth="1"/>
    <col min="15110" max="15110" width="9" customWidth="1"/>
    <col min="15111" max="15111" width="6.7109375" customWidth="1"/>
    <col min="15112" max="15112" width="4.7109375" customWidth="1"/>
    <col min="15113" max="15113" width="9.42578125" customWidth="1"/>
    <col min="15114" max="15114" width="6.7109375" customWidth="1"/>
    <col min="15115" max="15115" width="5" customWidth="1"/>
    <col min="15116" max="15116" width="10.28515625" customWidth="1"/>
    <col min="15117" max="15117" width="6.7109375" customWidth="1"/>
    <col min="15118" max="15118" width="9" customWidth="1"/>
    <col min="15119" max="15119" width="5.5703125" customWidth="1"/>
    <col min="15361" max="15361" width="4.140625" customWidth="1"/>
    <col min="15362" max="15362" width="5.85546875" customWidth="1"/>
    <col min="15363" max="15363" width="21.7109375" customWidth="1"/>
    <col min="15364" max="15364" width="31.85546875" customWidth="1"/>
    <col min="15365" max="15365" width="5.140625" customWidth="1"/>
    <col min="15366" max="15366" width="9" customWidth="1"/>
    <col min="15367" max="15367" width="6.7109375" customWidth="1"/>
    <col min="15368" max="15368" width="4.7109375" customWidth="1"/>
    <col min="15369" max="15369" width="9.42578125" customWidth="1"/>
    <col min="15370" max="15370" width="6.7109375" customWidth="1"/>
    <col min="15371" max="15371" width="5" customWidth="1"/>
    <col min="15372" max="15372" width="10.28515625" customWidth="1"/>
    <col min="15373" max="15373" width="6.7109375" customWidth="1"/>
    <col min="15374" max="15374" width="9" customWidth="1"/>
    <col min="15375" max="15375" width="5.5703125" customWidth="1"/>
    <col min="15617" max="15617" width="4.140625" customWidth="1"/>
    <col min="15618" max="15618" width="5.85546875" customWidth="1"/>
    <col min="15619" max="15619" width="21.7109375" customWidth="1"/>
    <col min="15620" max="15620" width="31.85546875" customWidth="1"/>
    <col min="15621" max="15621" width="5.140625" customWidth="1"/>
    <col min="15622" max="15622" width="9" customWidth="1"/>
    <col min="15623" max="15623" width="6.7109375" customWidth="1"/>
    <col min="15624" max="15624" width="4.7109375" customWidth="1"/>
    <col min="15625" max="15625" width="9.42578125" customWidth="1"/>
    <col min="15626" max="15626" width="6.7109375" customWidth="1"/>
    <col min="15627" max="15627" width="5" customWidth="1"/>
    <col min="15628" max="15628" width="10.28515625" customWidth="1"/>
    <col min="15629" max="15629" width="6.7109375" customWidth="1"/>
    <col min="15630" max="15630" width="9" customWidth="1"/>
    <col min="15631" max="15631" width="5.5703125" customWidth="1"/>
    <col min="15873" max="15873" width="4.140625" customWidth="1"/>
    <col min="15874" max="15874" width="5.85546875" customWidth="1"/>
    <col min="15875" max="15875" width="21.7109375" customWidth="1"/>
    <col min="15876" max="15876" width="31.85546875" customWidth="1"/>
    <col min="15877" max="15877" width="5.140625" customWidth="1"/>
    <col min="15878" max="15878" width="9" customWidth="1"/>
    <col min="15879" max="15879" width="6.7109375" customWidth="1"/>
    <col min="15880" max="15880" width="4.7109375" customWidth="1"/>
    <col min="15881" max="15881" width="9.42578125" customWidth="1"/>
    <col min="15882" max="15882" width="6.7109375" customWidth="1"/>
    <col min="15883" max="15883" width="5" customWidth="1"/>
    <col min="15884" max="15884" width="10.28515625" customWidth="1"/>
    <col min="15885" max="15885" width="6.7109375" customWidth="1"/>
    <col min="15886" max="15886" width="9" customWidth="1"/>
    <col min="15887" max="15887" width="5.5703125" customWidth="1"/>
    <col min="16129" max="16129" width="4.140625" customWidth="1"/>
    <col min="16130" max="16130" width="5.85546875" customWidth="1"/>
    <col min="16131" max="16131" width="21.7109375" customWidth="1"/>
    <col min="16132" max="16132" width="31.85546875" customWidth="1"/>
    <col min="16133" max="16133" width="5.140625" customWidth="1"/>
    <col min="16134" max="16134" width="9" customWidth="1"/>
    <col min="16135" max="16135" width="6.7109375" customWidth="1"/>
    <col min="16136" max="16136" width="4.7109375" customWidth="1"/>
    <col min="16137" max="16137" width="9.42578125" customWidth="1"/>
    <col min="16138" max="16138" width="6.7109375" customWidth="1"/>
    <col min="16139" max="16139" width="5" customWidth="1"/>
    <col min="16140" max="16140" width="10.28515625" customWidth="1"/>
    <col min="16141" max="16141" width="6.7109375" customWidth="1"/>
    <col min="16142" max="16142" width="9" customWidth="1"/>
    <col min="16143" max="16143" width="5.5703125" customWidth="1"/>
  </cols>
  <sheetData>
    <row r="1" spans="1:127" ht="15.75">
      <c r="A1" s="276" t="str">
        <f>[3]const!C4</f>
        <v xml:space="preserve">Министерство спорта Российской Федерации 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27" ht="15.75">
      <c r="A2" s="276" t="str">
        <f>[3]const!C5</f>
        <v>Союз Конькобежцев России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27" ht="22.5">
      <c r="A3" s="277" t="str">
        <f>[3]const!C2</f>
        <v>Первенство России по шорт-треку среди юниоров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</row>
    <row r="4" spans="1:127" ht="21" customHeight="1">
      <c r="A4" s="277" t="str">
        <f>[3]const!C3</f>
        <v>(отдельные дистанции и эстафета)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</row>
    <row r="5" spans="1:127" ht="17.25" customHeight="1">
      <c r="A5" s="1"/>
      <c r="B5" s="2" t="str">
        <f>[3]const!C19</f>
        <v>г. Санкт-Петербург, ДС "Юбилейный"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5" t="str">
        <f>[3]const!C7</f>
        <v>05 апреля 2015 г.</v>
      </c>
      <c r="O5" s="1"/>
    </row>
    <row r="6" spans="1:127" ht="17.25" customHeight="1">
      <c r="A6" s="264" t="s">
        <v>227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</row>
    <row r="7" spans="1:127" ht="17.25" customHeight="1" thickBot="1">
      <c r="A7" s="261" t="str">
        <f>[3]const!C11</f>
        <v>ЮНИОРЫ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</row>
    <row r="8" spans="1:127" ht="17.25" customHeight="1" thickBot="1">
      <c r="A8" s="265" t="s">
        <v>8</v>
      </c>
      <c r="B8" s="268" t="s">
        <v>9</v>
      </c>
      <c r="C8" s="271" t="s">
        <v>10</v>
      </c>
      <c r="D8" s="255" t="str">
        <f>[3]const!C20</f>
        <v>Субъект РФ</v>
      </c>
      <c r="E8" s="274" t="str">
        <f>[3]const!C15</f>
        <v>1500 метров</v>
      </c>
      <c r="F8" s="275"/>
      <c r="G8" s="275"/>
      <c r="H8" s="275"/>
      <c r="I8" s="275"/>
      <c r="J8" s="275"/>
      <c r="K8" s="275"/>
      <c r="L8" s="275"/>
      <c r="M8" s="275"/>
      <c r="N8" s="246" t="s">
        <v>13</v>
      </c>
      <c r="O8" s="246" t="s">
        <v>14</v>
      </c>
    </row>
    <row r="9" spans="1:127" ht="18" customHeight="1">
      <c r="A9" s="266"/>
      <c r="B9" s="269"/>
      <c r="C9" s="272"/>
      <c r="D9" s="256"/>
      <c r="E9" s="249" t="s">
        <v>15</v>
      </c>
      <c r="F9" s="250"/>
      <c r="G9" s="251"/>
      <c r="H9" s="249" t="s">
        <v>16</v>
      </c>
      <c r="I9" s="250"/>
      <c r="J9" s="251"/>
      <c r="K9" s="249" t="s">
        <v>17</v>
      </c>
      <c r="L9" s="250"/>
      <c r="M9" s="251"/>
      <c r="N9" s="247"/>
      <c r="O9" s="247"/>
    </row>
    <row r="10" spans="1:127" ht="50.25" customHeight="1" thickBot="1">
      <c r="A10" s="267"/>
      <c r="B10" s="270"/>
      <c r="C10" s="273"/>
      <c r="D10" s="257"/>
      <c r="E10" s="7" t="s">
        <v>18</v>
      </c>
      <c r="F10" s="8" t="s">
        <v>19</v>
      </c>
      <c r="G10" s="9" t="s">
        <v>20</v>
      </c>
      <c r="H10" s="10" t="s">
        <v>18</v>
      </c>
      <c r="I10" s="8" t="s">
        <v>19</v>
      </c>
      <c r="J10" s="61" t="s">
        <v>20</v>
      </c>
      <c r="K10" s="11" t="s">
        <v>18</v>
      </c>
      <c r="L10" s="12" t="s">
        <v>19</v>
      </c>
      <c r="M10" s="61" t="s">
        <v>20</v>
      </c>
      <c r="N10" s="248"/>
      <c r="O10" s="248"/>
    </row>
    <row r="11" spans="1:127" s="1" customFormat="1" ht="15" customHeight="1">
      <c r="A11" s="221">
        <v>1</v>
      </c>
      <c r="B11" s="222">
        <v>20</v>
      </c>
      <c r="C11" s="15" t="s">
        <v>322</v>
      </c>
      <c r="D11" s="42" t="s">
        <v>323</v>
      </c>
      <c r="E11" s="17">
        <v>5</v>
      </c>
      <c r="F11" s="18" t="s">
        <v>324</v>
      </c>
      <c r="G11" s="19">
        <v>1</v>
      </c>
      <c r="H11" s="20" t="s">
        <v>42</v>
      </c>
      <c r="I11" s="18" t="s">
        <v>325</v>
      </c>
      <c r="J11" s="20">
        <v>1</v>
      </c>
      <c r="K11" s="17" t="s">
        <v>326</v>
      </c>
      <c r="L11" s="18" t="s">
        <v>327</v>
      </c>
      <c r="M11" s="19">
        <v>1</v>
      </c>
      <c r="N11" s="29">
        <f>IF(((MIN(IFERROR(VALUE(MID(F11,1,1))*60+VALUE(MID(F11,3,2))+VALUE(MID(F11,6,3))/1000,999),IFERROR(VALUE(MID(#REF!,1,1))*60+VALUE(MID(#REF!,3,2))+VALUE(MID(#REF!,6,3))/1000,999),IFERROR(VALUE(MID(#REF!,1,1))*60+VALUE(MID(#REF!,3,2))+VALUE(MID(#REF!,6,3))/1000,999),IFERROR(VALUE(MID(I11,1,1))*60+VALUE(MID(I11,3,2))+VALUE(MID(I11,6,3))/1000,999),IFERROR(VALUE(MID(L11,1,1))*60+VALUE(MID(L11,3,2))+VALUE(MID(L11,6,3))/1000,999)))/86400)=999/86400,"",(MIN(IFERROR(VALUE(MID(F11,1,1))*60+VALUE(MID(F11,3,2))+VALUE(MID(F11,6,3))/1000,999),IFERROR(VALUE(MID(#REF!,1,1))*60+VALUE(MID(#REF!,3,2))+VALUE(MID(#REF!,6,3))/1000,999),IFERROR(VALUE(MID(#REF!,1,1))*60+VALUE(MID(#REF!,3,2))+VALUE(MID(#REF!,6,3))/1000,999),IFERROR(VALUE(MID(I11,1,1))*60+VALUE(MID(I11,3,2))+VALUE(MID(I11,6,3))/1000,999),IFERROR(VALUE(MID(L11,1,1))*60+VALUE(MID(L11,3,2))+VALUE(MID(L11,6,3))/1000,999)))/86400)</f>
        <v>1.7288194444444445E-3</v>
      </c>
      <c r="O11" s="30" t="str">
        <f t="shared" ref="O11:O50" si="0">IF(N11&lt;=141.9/86400,"МС",IF(N11&lt;=150/86400,"КМС",IF(N11&lt;=158/86400,"1р",IF(N11&lt;=170/86400,"2р",IF(N11&lt;=178/86400,"3р",IF(N11&lt;=195/86400,"1ю",""))))))</f>
        <v>КМС</v>
      </c>
    </row>
    <row r="12" spans="1:127" s="1" customFormat="1" ht="15" customHeight="1">
      <c r="A12" s="223">
        <v>2</v>
      </c>
      <c r="B12" s="222">
        <v>45</v>
      </c>
      <c r="C12" s="37" t="s">
        <v>251</v>
      </c>
      <c r="D12" s="44" t="s">
        <v>328</v>
      </c>
      <c r="E12" s="31">
        <v>2</v>
      </c>
      <c r="F12" s="32" t="s">
        <v>329</v>
      </c>
      <c r="G12" s="30">
        <v>1</v>
      </c>
      <c r="H12" s="33" t="s">
        <v>24</v>
      </c>
      <c r="I12" s="32" t="s">
        <v>330</v>
      </c>
      <c r="J12" s="33">
        <v>1</v>
      </c>
      <c r="K12" s="31" t="s">
        <v>326</v>
      </c>
      <c r="L12" s="32" t="s">
        <v>331</v>
      </c>
      <c r="M12" s="30">
        <v>2</v>
      </c>
      <c r="N12" s="29">
        <f>IF(((MIN(IFERROR(VALUE(MID(F12,1,1))*60+VALUE(MID(F12,3,2))+VALUE(MID(F12,6,3))/1000,999),IFERROR(VALUE(MID(#REF!,1,1))*60+VALUE(MID(#REF!,3,2))+VALUE(MID(#REF!,6,3))/1000,999),IFERROR(VALUE(MID(#REF!,1,1))*60+VALUE(MID(#REF!,3,2))+VALUE(MID(#REF!,6,3))/1000,999),IFERROR(VALUE(MID(I12,1,1))*60+VALUE(MID(I12,3,2))+VALUE(MID(I12,6,3))/1000,999),IFERROR(VALUE(MID(L12,1,1))*60+VALUE(MID(L12,3,2))+VALUE(MID(L12,6,3))/1000,999)))/86400)=999/86400,"",(MIN(IFERROR(VALUE(MID(F12,1,1))*60+VALUE(MID(F12,3,2))+VALUE(MID(F12,6,3))/1000,999),IFERROR(VALUE(MID(#REF!,1,1))*60+VALUE(MID(#REF!,3,2))+VALUE(MID(#REF!,6,3))/1000,999),IFERROR(VALUE(MID(#REF!,1,1))*60+VALUE(MID(#REF!,3,2))+VALUE(MID(#REF!,6,3))/1000,999),IFERROR(VALUE(MID(I12,1,1))*60+VALUE(MID(I12,3,2))+VALUE(MID(I12,6,3))/1000,999),IFERROR(VALUE(MID(L12,1,1))*60+VALUE(MID(L12,3,2))+VALUE(MID(L12,6,3))/1000,999)))/86400)</f>
        <v>1.7109953703703705E-3</v>
      </c>
      <c r="O12" s="30" t="str">
        <f t="shared" si="0"/>
        <v>КМС</v>
      </c>
    </row>
    <row r="13" spans="1:127" s="1" customFormat="1" ht="15" customHeight="1">
      <c r="A13" s="223">
        <v>3</v>
      </c>
      <c r="B13" s="222">
        <v>44</v>
      </c>
      <c r="C13" s="37" t="s">
        <v>247</v>
      </c>
      <c r="D13" s="44" t="s">
        <v>328</v>
      </c>
      <c r="E13" s="31">
        <v>4</v>
      </c>
      <c r="F13" s="32" t="s">
        <v>332</v>
      </c>
      <c r="G13" s="30">
        <v>1</v>
      </c>
      <c r="H13" s="33" t="s">
        <v>32</v>
      </c>
      <c r="I13" s="32" t="s">
        <v>333</v>
      </c>
      <c r="J13" s="33">
        <v>2</v>
      </c>
      <c r="K13" s="31" t="s">
        <v>326</v>
      </c>
      <c r="L13" s="32" t="s">
        <v>334</v>
      </c>
      <c r="M13" s="30">
        <v>3</v>
      </c>
      <c r="N13" s="29">
        <f>IF(((MIN(IFERROR(VALUE(MID(F13,1,1))*60+VALUE(MID(F13,3,2))+VALUE(MID(F13,6,3))/1000,999),IFERROR(VALUE(MID(#REF!,1,1))*60+VALUE(MID(#REF!,3,2))+VALUE(MID(#REF!,6,3))/1000,999),IFERROR(VALUE(MID(#REF!,1,1))*60+VALUE(MID(#REF!,3,2))+VALUE(MID(#REF!,6,3))/1000,999),IFERROR(VALUE(MID(I13,1,1))*60+VALUE(MID(I13,3,2))+VALUE(MID(I13,6,3))/1000,999),IFERROR(VALUE(MID(L13,1,1))*60+VALUE(MID(L13,3,2))+VALUE(MID(L13,6,3))/1000,999)))/86400)=999/86400,"",(MIN(IFERROR(VALUE(MID(F13,1,1))*60+VALUE(MID(F13,3,2))+VALUE(MID(F13,6,3))/1000,999),IFERROR(VALUE(MID(#REF!,1,1))*60+VALUE(MID(#REF!,3,2))+VALUE(MID(#REF!,6,3))/1000,999),IFERROR(VALUE(MID(#REF!,1,1))*60+VALUE(MID(#REF!,3,2))+VALUE(MID(#REF!,6,3))/1000,999),IFERROR(VALUE(MID(I13,1,1))*60+VALUE(MID(I13,3,2))+VALUE(MID(I13,6,3))/1000,999),IFERROR(VALUE(MID(L13,1,1))*60+VALUE(MID(L13,3,2))+VALUE(MID(L13,6,3))/1000,999)))/86400)</f>
        <v>1.7798611111111112E-3</v>
      </c>
      <c r="O13" s="30" t="str">
        <f t="shared" si="0"/>
        <v>1р</v>
      </c>
    </row>
    <row r="14" spans="1:127" s="36" customFormat="1" ht="15" customHeight="1">
      <c r="A14" s="223">
        <v>4</v>
      </c>
      <c r="B14" s="224">
        <v>10</v>
      </c>
      <c r="C14" s="37" t="s">
        <v>244</v>
      </c>
      <c r="D14" s="44" t="s">
        <v>335</v>
      </c>
      <c r="E14" s="31">
        <v>1</v>
      </c>
      <c r="F14" s="32" t="s">
        <v>336</v>
      </c>
      <c r="G14" s="30">
        <v>3</v>
      </c>
      <c r="H14" s="33" t="s">
        <v>32</v>
      </c>
      <c r="I14" s="32" t="s">
        <v>337</v>
      </c>
      <c r="J14" s="33">
        <v>1</v>
      </c>
      <c r="K14" s="31" t="s">
        <v>326</v>
      </c>
      <c r="L14" s="69" t="s">
        <v>43</v>
      </c>
      <c r="M14" s="30">
        <v>4</v>
      </c>
      <c r="N14" s="29">
        <f>IF(((MIN(IFERROR(VALUE(MID(F14,1,1))*60+VALUE(MID(F14,3,2))+VALUE(MID(F14,6,3))/1000,999),IFERROR(VALUE(MID(#REF!,1,1))*60+VALUE(MID(#REF!,3,2))+VALUE(MID(#REF!,6,3))/1000,999),IFERROR(VALUE(MID(#REF!,1,1))*60+VALUE(MID(#REF!,3,2))+VALUE(MID(#REF!,6,3))/1000,999),IFERROR(VALUE(MID(I14,1,1))*60+VALUE(MID(I14,3,2))+VALUE(MID(I14,6,3))/1000,999),IFERROR(VALUE(MID(L14,1,1))*60+VALUE(MID(L14,3,2))+VALUE(MID(L14,6,3))/1000,999)))/86400)=999/86400,"",(MIN(IFERROR(VALUE(MID(F14,1,1))*60+VALUE(MID(F14,3,2))+VALUE(MID(F14,6,3))/1000,999),IFERROR(VALUE(MID(#REF!,1,1))*60+VALUE(MID(#REF!,3,2))+VALUE(MID(#REF!,6,3))/1000,999),IFERROR(VALUE(MID(#REF!,1,1))*60+VALUE(MID(#REF!,3,2))+VALUE(MID(#REF!,6,3))/1000,999),IFERROR(VALUE(MID(I14,1,1))*60+VALUE(MID(I14,3,2))+VALUE(MID(I14,6,3))/1000,999),IFERROR(VALUE(MID(L14,1,1))*60+VALUE(MID(L14,3,2))+VALUE(MID(L14,6,3))/1000,999)))/86400)</f>
        <v>1.759837962962963E-3</v>
      </c>
      <c r="O14" s="30" t="str">
        <f t="shared" si="0"/>
        <v>1р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</row>
    <row r="15" spans="1:127" s="1" customFormat="1" ht="15" customHeight="1">
      <c r="A15" s="223">
        <v>5</v>
      </c>
      <c r="B15" s="222">
        <v>41</v>
      </c>
      <c r="C15" s="37" t="s">
        <v>271</v>
      </c>
      <c r="D15" s="44" t="s">
        <v>338</v>
      </c>
      <c r="E15" s="38">
        <v>6</v>
      </c>
      <c r="F15" s="32" t="s">
        <v>339</v>
      </c>
      <c r="G15" s="40">
        <v>1</v>
      </c>
      <c r="H15" s="41" t="s">
        <v>24</v>
      </c>
      <c r="I15" s="39" t="s">
        <v>340</v>
      </c>
      <c r="J15" s="41">
        <v>2</v>
      </c>
      <c r="K15" s="31" t="s">
        <v>326</v>
      </c>
      <c r="L15" s="39" t="s">
        <v>341</v>
      </c>
      <c r="M15" s="40">
        <v>5</v>
      </c>
      <c r="N15" s="29">
        <f>IF(((MIN(IFERROR(VALUE(MID(F15,1,1))*60+VALUE(MID(F15,3,2))+VALUE(MID(F15,6,3))/1000,999),IFERROR(VALUE(MID(#REF!,1,1))*60+VALUE(MID(#REF!,3,2))+VALUE(MID(#REF!,6,3))/1000,999),IFERROR(VALUE(MID(#REF!,1,1))*60+VALUE(MID(#REF!,3,2))+VALUE(MID(#REF!,6,3))/1000,999),IFERROR(VALUE(MID(I15,1,1))*60+VALUE(MID(I15,3,2))+VALUE(MID(I15,6,3))/1000,999),IFERROR(VALUE(MID(L15,1,1))*60+VALUE(MID(L15,3,2))+VALUE(MID(L15,6,3))/1000,999)))/86400)=999/86400,"",(MIN(IFERROR(VALUE(MID(F15,1,1))*60+VALUE(MID(F15,3,2))+VALUE(MID(F15,6,3))/1000,999),IFERROR(VALUE(MID(#REF!,1,1))*60+VALUE(MID(#REF!,3,2))+VALUE(MID(#REF!,6,3))/1000,999),IFERROR(VALUE(MID(#REF!,1,1))*60+VALUE(MID(#REF!,3,2))+VALUE(MID(#REF!,6,3))/1000,999),IFERROR(VALUE(MID(I15,1,1))*60+VALUE(MID(I15,3,2))+VALUE(MID(I15,6,3))/1000,999),IFERROR(VALUE(MID(L15,1,1))*60+VALUE(MID(L15,3,2))+VALUE(MID(L15,6,3))/1000,999)))/86400)</f>
        <v>1.650462962962963E-3</v>
      </c>
      <c r="O15" s="30" t="str">
        <f t="shared" si="0"/>
        <v>КМС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</row>
    <row r="16" spans="1:127" s="1" customFormat="1" ht="15" customHeight="1">
      <c r="A16" s="223">
        <v>6</v>
      </c>
      <c r="B16" s="222">
        <v>6</v>
      </c>
      <c r="C16" s="37" t="s">
        <v>245</v>
      </c>
      <c r="D16" s="42" t="s">
        <v>237</v>
      </c>
      <c r="E16" s="31">
        <v>3</v>
      </c>
      <c r="F16" s="32" t="s">
        <v>342</v>
      </c>
      <c r="G16" s="30">
        <v>1</v>
      </c>
      <c r="H16" s="33" t="s">
        <v>42</v>
      </c>
      <c r="I16" s="32" t="s">
        <v>343</v>
      </c>
      <c r="J16" s="33">
        <v>2</v>
      </c>
      <c r="K16" s="31" t="s">
        <v>326</v>
      </c>
      <c r="L16" s="32" t="s">
        <v>344</v>
      </c>
      <c r="M16" s="30">
        <v>6</v>
      </c>
      <c r="N16" s="29">
        <f>IF(((MIN(IFERROR(VALUE(MID(F16,1,1))*60+VALUE(MID(F16,3,2))+VALUE(MID(F16,6,3))/1000,999),IFERROR(VALUE(MID(#REF!,1,1))*60+VALUE(MID(#REF!,3,2))+VALUE(MID(#REF!,6,3))/1000,999),IFERROR(VALUE(MID(#REF!,1,1))*60+VALUE(MID(#REF!,3,2))+VALUE(MID(#REF!,6,3))/1000,999),IFERROR(VALUE(MID(I16,1,1))*60+VALUE(MID(I16,3,2))+VALUE(MID(I16,6,3))/1000,999),IFERROR(VALUE(MID(L16,1,1))*60+VALUE(MID(L16,3,2))+VALUE(MID(L16,6,3))/1000,999)))/86400)=999/86400,"",(MIN(IFERROR(VALUE(MID(F16,1,1))*60+VALUE(MID(F16,3,2))+VALUE(MID(F16,6,3))/1000,999),IFERROR(VALUE(MID(#REF!,1,1))*60+VALUE(MID(#REF!,3,2))+VALUE(MID(#REF!,6,3))/1000,999),IFERROR(VALUE(MID(#REF!,1,1))*60+VALUE(MID(#REF!,3,2))+VALUE(MID(#REF!,6,3))/1000,999),IFERROR(VALUE(MID(I16,1,1))*60+VALUE(MID(I16,3,2))+VALUE(MID(I16,6,3))/1000,999),IFERROR(VALUE(MID(L16,1,1))*60+VALUE(MID(L16,3,2))+VALUE(MID(L16,6,3))/1000,999)))/86400)</f>
        <v>1.7312500000000001E-3</v>
      </c>
      <c r="O16" s="30" t="str">
        <f t="shared" si="0"/>
        <v>КМС</v>
      </c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</row>
    <row r="17" spans="1:127" s="1" customFormat="1" ht="15" customHeight="1">
      <c r="A17" s="223">
        <v>7</v>
      </c>
      <c r="B17" s="224">
        <v>43</v>
      </c>
      <c r="C17" s="47" t="s">
        <v>280</v>
      </c>
      <c r="D17" s="42" t="s">
        <v>93</v>
      </c>
      <c r="E17" s="31">
        <v>2</v>
      </c>
      <c r="F17" s="32" t="s">
        <v>345</v>
      </c>
      <c r="G17" s="30">
        <v>2</v>
      </c>
      <c r="H17" s="33" t="s">
        <v>24</v>
      </c>
      <c r="I17" s="32" t="s">
        <v>346</v>
      </c>
      <c r="J17" s="33">
        <v>3</v>
      </c>
      <c r="K17" s="31" t="s">
        <v>347</v>
      </c>
      <c r="L17" s="32" t="s">
        <v>348</v>
      </c>
      <c r="M17" s="30">
        <v>1</v>
      </c>
      <c r="N17" s="29">
        <f>IF(((MIN(IFERROR(VALUE(MID(F17,1,1))*60+VALUE(MID(F17,3,2))+VALUE(MID(F17,6,3))/1000,999),IFERROR(VALUE(MID(#REF!,1,1))*60+VALUE(MID(#REF!,3,2))+VALUE(MID(#REF!,6,3))/1000,999),IFERROR(VALUE(MID(#REF!,1,1))*60+VALUE(MID(#REF!,3,2))+VALUE(MID(#REF!,6,3))/1000,999),IFERROR(VALUE(MID(I17,1,1))*60+VALUE(MID(I17,3,2))+VALUE(MID(I17,6,3))/1000,999),IFERROR(VALUE(MID(L17,1,1))*60+VALUE(MID(L17,3,2))+VALUE(MID(L17,6,3))/1000,999)))/86400)=999/86400,"",(MIN(IFERROR(VALUE(MID(F17,1,1))*60+VALUE(MID(F17,3,2))+VALUE(MID(F17,6,3))/1000,999),IFERROR(VALUE(MID(#REF!,1,1))*60+VALUE(MID(#REF!,3,2))+VALUE(MID(#REF!,6,3))/1000,999),IFERROR(VALUE(MID(#REF!,1,1))*60+VALUE(MID(#REF!,3,2))+VALUE(MID(#REF!,6,3))/1000,999),IFERROR(VALUE(MID(I17,1,1))*60+VALUE(MID(I17,3,2))+VALUE(MID(I17,6,3))/1000,999),IFERROR(VALUE(MID(L17,1,1))*60+VALUE(MID(L17,3,2))+VALUE(MID(L17,6,3))/1000,999)))/86400)</f>
        <v>1.7120370370370369E-3</v>
      </c>
      <c r="O17" s="30" t="str">
        <f t="shared" si="0"/>
        <v>КМС</v>
      </c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</row>
    <row r="18" spans="1:127" s="36" customFormat="1" ht="15" customHeight="1">
      <c r="A18" s="223">
        <v>8</v>
      </c>
      <c r="B18" s="222">
        <v>17</v>
      </c>
      <c r="C18" s="37" t="s">
        <v>261</v>
      </c>
      <c r="D18" s="42" t="s">
        <v>88</v>
      </c>
      <c r="E18" s="31">
        <v>3</v>
      </c>
      <c r="F18" s="32" t="s">
        <v>349</v>
      </c>
      <c r="G18" s="30">
        <v>2</v>
      </c>
      <c r="H18" s="33" t="s">
        <v>42</v>
      </c>
      <c r="I18" s="32" t="s">
        <v>350</v>
      </c>
      <c r="J18" s="33">
        <v>3</v>
      </c>
      <c r="K18" s="31" t="s">
        <v>347</v>
      </c>
      <c r="L18" s="32" t="s">
        <v>351</v>
      </c>
      <c r="M18" s="30">
        <v>2</v>
      </c>
      <c r="N18" s="29">
        <f>IF(((MIN(IFERROR(VALUE(MID(F18,1,1))*60+VALUE(MID(F18,3,2))+VALUE(MID(F18,6,3))/1000,999),IFERROR(VALUE(MID(#REF!,1,1))*60+VALUE(MID(#REF!,3,2))+VALUE(MID(#REF!,6,3))/1000,999),IFERROR(VALUE(MID(#REF!,1,1))*60+VALUE(MID(#REF!,3,2))+VALUE(MID(#REF!,6,3))/1000,999),IFERROR(VALUE(MID(I18,1,1))*60+VALUE(MID(I18,3,2))+VALUE(MID(I18,6,3))/1000,999),IFERROR(VALUE(MID(L18,1,1))*60+VALUE(MID(L18,3,2))+VALUE(MID(L18,6,3))/1000,999)))/86400)=999/86400,"",(MIN(IFERROR(VALUE(MID(F18,1,1))*60+VALUE(MID(F18,3,2))+VALUE(MID(F18,6,3))/1000,999),IFERROR(VALUE(MID(#REF!,1,1))*60+VALUE(MID(#REF!,3,2))+VALUE(MID(#REF!,6,3))/1000,999),IFERROR(VALUE(MID(#REF!,1,1))*60+VALUE(MID(#REF!,3,2))+VALUE(MID(#REF!,6,3))/1000,999),IFERROR(VALUE(MID(I18,1,1))*60+VALUE(MID(I18,3,2))+VALUE(MID(I18,6,3))/1000,999),IFERROR(VALUE(MID(L18,1,1))*60+VALUE(MID(L18,3,2))+VALUE(MID(L18,6,3))/1000,999)))/86400)</f>
        <v>1.7370370370370372E-3</v>
      </c>
      <c r="O18" s="30" t="str">
        <f t="shared" si="0"/>
        <v>1р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</row>
    <row r="19" spans="1:127" s="1" customFormat="1" ht="15" customHeight="1">
      <c r="A19" s="223">
        <v>9</v>
      </c>
      <c r="B19" s="222">
        <v>23</v>
      </c>
      <c r="C19" s="34" t="s">
        <v>288</v>
      </c>
      <c r="D19" s="16" t="s">
        <v>101</v>
      </c>
      <c r="E19" s="38">
        <v>6</v>
      </c>
      <c r="F19" s="32" t="s">
        <v>352</v>
      </c>
      <c r="G19" s="40">
        <v>2</v>
      </c>
      <c r="H19" s="41" t="s">
        <v>24</v>
      </c>
      <c r="I19" s="39" t="s">
        <v>353</v>
      </c>
      <c r="J19" s="41">
        <v>4</v>
      </c>
      <c r="K19" s="31" t="s">
        <v>347</v>
      </c>
      <c r="L19" s="39" t="s">
        <v>354</v>
      </c>
      <c r="M19" s="40">
        <v>3</v>
      </c>
      <c r="N19" s="29">
        <f>IF(((MIN(IFERROR(VALUE(MID(F19,1,1))*60+VALUE(MID(F19,3,2))+VALUE(MID(F19,6,3))/1000,999),IFERROR(VALUE(MID(#REF!,1,1))*60+VALUE(MID(#REF!,3,2))+VALUE(MID(#REF!,6,3))/1000,999),IFERROR(VALUE(MID(#REF!,1,1))*60+VALUE(MID(#REF!,3,2))+VALUE(MID(#REF!,6,3))/1000,999),IFERROR(VALUE(MID(I19,1,1))*60+VALUE(MID(I19,3,2))+VALUE(MID(I19,6,3))/1000,999),IFERROR(VALUE(MID(L19,1,1))*60+VALUE(MID(L19,3,2))+VALUE(MID(L19,6,3))/1000,999)))/86400)=999/86400,"",(MIN(IFERROR(VALUE(MID(F19,1,1))*60+VALUE(MID(F19,3,2))+VALUE(MID(F19,6,3))/1000,999),IFERROR(VALUE(MID(#REF!,1,1))*60+VALUE(MID(#REF!,3,2))+VALUE(MID(#REF!,6,3))/1000,999),IFERROR(VALUE(MID(#REF!,1,1))*60+VALUE(MID(#REF!,3,2))+VALUE(MID(#REF!,6,3))/1000,999),IFERROR(VALUE(MID(I19,1,1))*60+VALUE(MID(I19,3,2))+VALUE(MID(I19,6,3))/1000,999),IFERROR(VALUE(MID(L19,1,1))*60+VALUE(MID(L19,3,2))+VALUE(MID(L19,6,3))/1000,999)))/86400)</f>
        <v>1.6577546296296295E-3</v>
      </c>
      <c r="O19" s="30" t="str">
        <f t="shared" si="0"/>
        <v>КМС</v>
      </c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</row>
    <row r="20" spans="1:127" s="1" customFormat="1" ht="15" customHeight="1">
      <c r="A20" s="223">
        <v>10</v>
      </c>
      <c r="B20" s="222">
        <v>29</v>
      </c>
      <c r="C20" s="37" t="s">
        <v>277</v>
      </c>
      <c r="D20" s="42" t="s">
        <v>93</v>
      </c>
      <c r="E20" s="31">
        <v>4</v>
      </c>
      <c r="F20" s="32" t="s">
        <v>355</v>
      </c>
      <c r="G20" s="30">
        <v>2</v>
      </c>
      <c r="H20" s="33" t="s">
        <v>32</v>
      </c>
      <c r="I20" s="32" t="s">
        <v>356</v>
      </c>
      <c r="J20" s="33">
        <v>3</v>
      </c>
      <c r="K20" s="31" t="s">
        <v>347</v>
      </c>
      <c r="L20" s="32" t="s">
        <v>357</v>
      </c>
      <c r="M20" s="30">
        <v>4</v>
      </c>
      <c r="N20" s="29">
        <f>IF(((MIN(IFERROR(VALUE(MID(F20,1,1))*60+VALUE(MID(F20,3,2))+VALUE(MID(F20,6,3))/1000,999),IFERROR(VALUE(MID(#REF!,1,1))*60+VALUE(MID(#REF!,3,2))+VALUE(MID(#REF!,6,3))/1000,999),IFERROR(VALUE(MID(#REF!,1,1))*60+VALUE(MID(#REF!,3,2))+VALUE(MID(#REF!,6,3))/1000,999),IFERROR(VALUE(MID(I20,1,1))*60+VALUE(MID(I20,3,2))+VALUE(MID(I20,6,3))/1000,999),IFERROR(VALUE(MID(L20,1,1))*60+VALUE(MID(L20,3,2))+VALUE(MID(L20,6,3))/1000,999)))/86400)=999/86400,"",(MIN(IFERROR(VALUE(MID(F20,1,1))*60+VALUE(MID(F20,3,2))+VALUE(MID(F20,6,3))/1000,999),IFERROR(VALUE(MID(#REF!,1,1))*60+VALUE(MID(#REF!,3,2))+VALUE(MID(#REF!,6,3))/1000,999),IFERROR(VALUE(MID(#REF!,1,1))*60+VALUE(MID(#REF!,3,2))+VALUE(MID(#REF!,6,3))/1000,999),IFERROR(VALUE(MID(I20,1,1))*60+VALUE(MID(I20,3,2))+VALUE(MID(I20,6,3))/1000,999),IFERROR(VALUE(MID(L20,1,1))*60+VALUE(MID(L20,3,2))+VALUE(MID(L20,6,3))/1000,999)))/86400)</f>
        <v>1.7938657407407408E-3</v>
      </c>
      <c r="O20" s="30" t="str">
        <f t="shared" si="0"/>
        <v>1р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</row>
    <row r="21" spans="1:127" s="1" customFormat="1" ht="15" customHeight="1">
      <c r="A21" s="223">
        <v>11</v>
      </c>
      <c r="B21" s="224">
        <v>46</v>
      </c>
      <c r="C21" s="225" t="s">
        <v>252</v>
      </c>
      <c r="D21" s="16" t="s">
        <v>328</v>
      </c>
      <c r="E21" s="31">
        <v>3</v>
      </c>
      <c r="F21" s="32" t="s">
        <v>48</v>
      </c>
      <c r="G21" s="30">
        <v>3</v>
      </c>
      <c r="H21" s="33" t="s">
        <v>42</v>
      </c>
      <c r="I21" s="32" t="s">
        <v>358</v>
      </c>
      <c r="J21" s="33">
        <v>4</v>
      </c>
      <c r="K21" s="31" t="s">
        <v>347</v>
      </c>
      <c r="L21" s="32" t="s">
        <v>359</v>
      </c>
      <c r="M21" s="30">
        <v>5</v>
      </c>
      <c r="N21" s="29">
        <f>IF(((MIN(IFERROR(VALUE(MID(F21,1,1))*60+VALUE(MID(F21,3,2))+VALUE(MID(F21,6,3))/1000,999),IFERROR(VALUE(MID(#REF!,1,1))*60+VALUE(MID(#REF!,3,2))+VALUE(MID(#REF!,6,3))/1000,999),IFERROR(VALUE(MID(#REF!,1,1))*60+VALUE(MID(#REF!,3,2))+VALUE(MID(#REF!,6,3))/1000,999),IFERROR(VALUE(MID(I21,1,1))*60+VALUE(MID(I21,3,2))+VALUE(MID(I21,6,3))/1000,999),IFERROR(VALUE(MID(L21,1,1))*60+VALUE(MID(L21,3,2))+VALUE(MID(L21,6,3))/1000,999)))/86400)=999/86400,"",(MIN(IFERROR(VALUE(MID(F21,1,1))*60+VALUE(MID(F21,3,2))+VALUE(MID(F21,6,3))/1000,999),IFERROR(VALUE(MID(#REF!,1,1))*60+VALUE(MID(#REF!,3,2))+VALUE(MID(#REF!,6,3))/1000,999),IFERROR(VALUE(MID(#REF!,1,1))*60+VALUE(MID(#REF!,3,2))+VALUE(MID(#REF!,6,3))/1000,999),IFERROR(VALUE(MID(I21,1,1))*60+VALUE(MID(I21,3,2))+VALUE(MID(I21,6,3))/1000,999),IFERROR(VALUE(MID(L21,1,1))*60+VALUE(MID(L21,3,2))+VALUE(MID(L21,6,3))/1000,999)))/86400)</f>
        <v>1.7392361111111113E-3</v>
      </c>
      <c r="O21" s="30" t="str">
        <f t="shared" si="0"/>
        <v>1р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</row>
    <row r="22" spans="1:127" s="1" customFormat="1" ht="15" customHeight="1">
      <c r="A22" s="223">
        <v>12</v>
      </c>
      <c r="B22" s="222">
        <v>3</v>
      </c>
      <c r="C22" s="37" t="s">
        <v>238</v>
      </c>
      <c r="D22" s="42" t="s">
        <v>237</v>
      </c>
      <c r="E22" s="31">
        <v>4</v>
      </c>
      <c r="F22" s="32" t="s">
        <v>360</v>
      </c>
      <c r="G22" s="30">
        <v>3</v>
      </c>
      <c r="H22" s="33" t="s">
        <v>32</v>
      </c>
      <c r="I22" s="32" t="s">
        <v>361</v>
      </c>
      <c r="J22" s="33">
        <v>4</v>
      </c>
      <c r="K22" s="31" t="s">
        <v>347</v>
      </c>
      <c r="L22" s="32" t="s">
        <v>362</v>
      </c>
      <c r="M22" s="30">
        <v>6</v>
      </c>
      <c r="N22" s="29">
        <f>IF(((MIN(IFERROR(VALUE(MID(F22,1,1))*60+VALUE(MID(F22,3,2))+VALUE(MID(F22,6,3))/1000,999),IFERROR(VALUE(MID(#REF!,1,1))*60+VALUE(MID(#REF!,3,2))+VALUE(MID(#REF!,6,3))/1000,999),IFERROR(VALUE(MID(#REF!,1,1))*60+VALUE(MID(#REF!,3,2))+VALUE(MID(#REF!,6,3))/1000,999),IFERROR(VALUE(MID(I22,1,1))*60+VALUE(MID(I22,3,2))+VALUE(MID(I22,6,3))/1000,999),IFERROR(VALUE(MID(L22,1,1))*60+VALUE(MID(L22,3,2))+VALUE(MID(L22,6,3))/1000,999)))/86400)=999/86400,"",(MIN(IFERROR(VALUE(MID(F22,1,1))*60+VALUE(MID(F22,3,2))+VALUE(MID(F22,6,3))/1000,999),IFERROR(VALUE(MID(#REF!,1,1))*60+VALUE(MID(#REF!,3,2))+VALUE(MID(#REF!,6,3))/1000,999),IFERROR(VALUE(MID(#REF!,1,1))*60+VALUE(MID(#REF!,3,2))+VALUE(MID(#REF!,6,3))/1000,999),IFERROR(VALUE(MID(I22,1,1))*60+VALUE(MID(I22,3,2))+VALUE(MID(I22,6,3))/1000,999),IFERROR(VALUE(MID(L22,1,1))*60+VALUE(MID(L22,3,2))+VALUE(MID(L22,6,3))/1000,999)))/86400)</f>
        <v>1.8071759259259258E-3</v>
      </c>
      <c r="O22" s="30" t="str">
        <f t="shared" si="0"/>
        <v>1р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</row>
    <row r="23" spans="1:127" s="1" customFormat="1" ht="15" customHeight="1">
      <c r="A23" s="223">
        <v>13</v>
      </c>
      <c r="B23" s="222">
        <v>27</v>
      </c>
      <c r="C23" s="47" t="s">
        <v>295</v>
      </c>
      <c r="D23" s="42" t="s">
        <v>363</v>
      </c>
      <c r="E23" s="31">
        <v>1</v>
      </c>
      <c r="F23" s="32" t="s">
        <v>364</v>
      </c>
      <c r="G23" s="30">
        <v>1</v>
      </c>
      <c r="H23" s="33" t="s">
        <v>32</v>
      </c>
      <c r="I23" s="32" t="s">
        <v>365</v>
      </c>
      <c r="J23" s="33">
        <v>5</v>
      </c>
      <c r="K23" s="31"/>
      <c r="L23" s="32"/>
      <c r="M23" s="30"/>
      <c r="N23" s="29">
        <f>IF(((MIN(IFERROR(VALUE(MID(F23,1,1))*60+VALUE(MID(F23,3,2))+VALUE(MID(F23,6,3))/1000,999),IFERROR(VALUE(MID(#REF!,1,1))*60+VALUE(MID(#REF!,3,2))+VALUE(MID(#REF!,6,3))/1000,999),IFERROR(VALUE(MID(#REF!,1,1))*60+VALUE(MID(#REF!,3,2))+VALUE(MID(#REF!,6,3))/1000,999),IFERROR(VALUE(MID(I23,1,1))*60+VALUE(MID(I23,3,2))+VALUE(MID(I23,6,3))/1000,999),IFERROR(VALUE(MID(L23,1,1))*60+VALUE(MID(L23,3,2))+VALUE(MID(L23,6,3))/1000,999)))/86400)=999/86400,"",(MIN(IFERROR(VALUE(MID(F23,1,1))*60+VALUE(MID(F23,3,2))+VALUE(MID(F23,6,3))/1000,999),IFERROR(VALUE(MID(#REF!,1,1))*60+VALUE(MID(#REF!,3,2))+VALUE(MID(#REF!,6,3))/1000,999),IFERROR(VALUE(MID(#REF!,1,1))*60+VALUE(MID(#REF!,3,2))+VALUE(MID(#REF!,6,3))/1000,999),IFERROR(VALUE(MID(I23,1,1))*60+VALUE(MID(I23,3,2))+VALUE(MID(I23,6,3))/1000,999),IFERROR(VALUE(MID(L23,1,1))*60+VALUE(MID(L23,3,2))+VALUE(MID(L23,6,3))/1000,999)))/86400)</f>
        <v>1.7557870370370368E-3</v>
      </c>
      <c r="O23" s="30" t="str">
        <f t="shared" si="0"/>
        <v>1р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</row>
    <row r="24" spans="1:127" s="1" customFormat="1" ht="15" customHeight="1">
      <c r="A24" s="223">
        <v>14</v>
      </c>
      <c r="B24" s="222">
        <v>8</v>
      </c>
      <c r="C24" s="225" t="s">
        <v>246</v>
      </c>
      <c r="D24" s="42" t="s">
        <v>237</v>
      </c>
      <c r="E24" s="31">
        <v>2</v>
      </c>
      <c r="F24" s="32" t="s">
        <v>366</v>
      </c>
      <c r="G24" s="30">
        <v>3</v>
      </c>
      <c r="H24" s="33" t="s">
        <v>24</v>
      </c>
      <c r="I24" s="32" t="s">
        <v>367</v>
      </c>
      <c r="J24" s="33">
        <v>5</v>
      </c>
      <c r="K24" s="31"/>
      <c r="L24" s="32"/>
      <c r="M24" s="30"/>
      <c r="N24" s="29">
        <f>IF(((MIN(IFERROR(VALUE(MID(F24,1,1))*60+VALUE(MID(F24,3,2))+VALUE(MID(F24,6,3))/1000,999),IFERROR(VALUE(MID(#REF!,1,1))*60+VALUE(MID(#REF!,3,2))+VALUE(MID(#REF!,6,3))/1000,999),IFERROR(VALUE(MID(#REF!,1,1))*60+VALUE(MID(#REF!,3,2))+VALUE(MID(#REF!,6,3))/1000,999),IFERROR(VALUE(MID(I24,1,1))*60+VALUE(MID(I24,3,2))+VALUE(MID(I24,6,3))/1000,999),IFERROR(VALUE(MID(L24,1,1))*60+VALUE(MID(L24,3,2))+VALUE(MID(L24,6,3))/1000,999)))/86400)=999/86400,"",(MIN(IFERROR(VALUE(MID(F24,1,1))*60+VALUE(MID(F24,3,2))+VALUE(MID(F24,6,3))/1000,999),IFERROR(VALUE(MID(#REF!,1,1))*60+VALUE(MID(#REF!,3,2))+VALUE(MID(#REF!,6,3))/1000,999),IFERROR(VALUE(MID(#REF!,1,1))*60+VALUE(MID(#REF!,3,2))+VALUE(MID(#REF!,6,3))/1000,999),IFERROR(VALUE(MID(I24,1,1))*60+VALUE(MID(I24,3,2))+VALUE(MID(I24,6,3))/1000,999),IFERROR(VALUE(MID(L24,1,1))*60+VALUE(MID(L24,3,2))+VALUE(MID(L24,6,3))/1000,999)))/86400)</f>
        <v>1.7604166666666666E-3</v>
      </c>
      <c r="O24" s="30" t="str">
        <f t="shared" si="0"/>
        <v>1р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</row>
    <row r="25" spans="1:127" s="1" customFormat="1" ht="15" customHeight="1">
      <c r="A25" s="223">
        <v>15</v>
      </c>
      <c r="B25" s="222">
        <v>48</v>
      </c>
      <c r="C25" s="226" t="s">
        <v>255</v>
      </c>
      <c r="D25" s="16" t="s">
        <v>69</v>
      </c>
      <c r="E25" s="31">
        <v>5</v>
      </c>
      <c r="F25" s="32" t="s">
        <v>355</v>
      </c>
      <c r="G25" s="30">
        <v>3</v>
      </c>
      <c r="H25" s="33" t="s">
        <v>42</v>
      </c>
      <c r="I25" s="32" t="s">
        <v>368</v>
      </c>
      <c r="J25" s="33">
        <v>5</v>
      </c>
      <c r="K25" s="31"/>
      <c r="L25" s="32"/>
      <c r="M25" s="30"/>
      <c r="N25" s="29">
        <f>IF(((MIN(IFERROR(VALUE(MID(F25,1,1))*60+VALUE(MID(F25,3,2))+VALUE(MID(F25,6,3))/1000,999),IFERROR(VALUE(MID(#REF!,1,1))*60+VALUE(MID(#REF!,3,2))+VALUE(MID(#REF!,6,3))/1000,999),IFERROR(VALUE(MID(#REF!,1,1))*60+VALUE(MID(#REF!,3,2))+VALUE(MID(#REF!,6,3))/1000,999),IFERROR(VALUE(MID(I25,1,1))*60+VALUE(MID(I25,3,2))+VALUE(MID(I25,6,3))/1000,999),IFERROR(VALUE(MID(L25,1,1))*60+VALUE(MID(L25,3,2))+VALUE(MID(L25,6,3))/1000,999)))/86400)=999/86400,"",(MIN(IFERROR(VALUE(MID(F25,1,1))*60+VALUE(MID(F25,3,2))+VALUE(MID(F25,6,3))/1000,999),IFERROR(VALUE(MID(#REF!,1,1))*60+VALUE(MID(#REF!,3,2))+VALUE(MID(#REF!,6,3))/1000,999),IFERROR(VALUE(MID(#REF!,1,1))*60+VALUE(MID(#REF!,3,2))+VALUE(MID(#REF!,6,3))/1000,999),IFERROR(VALUE(MID(I25,1,1))*60+VALUE(MID(I25,3,2))+VALUE(MID(I25,6,3))/1000,999),IFERROR(VALUE(MID(L25,1,1))*60+VALUE(MID(L25,3,2))+VALUE(MID(L25,6,3))/1000,999)))/86400)</f>
        <v>1.7627314814814817E-3</v>
      </c>
      <c r="O25" s="30" t="str">
        <f t="shared" si="0"/>
        <v>1р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</row>
    <row r="26" spans="1:127" s="1" customFormat="1" ht="15" customHeight="1">
      <c r="A26" s="223">
        <v>16</v>
      </c>
      <c r="B26" s="224">
        <v>7</v>
      </c>
      <c r="C26" s="37" t="s">
        <v>369</v>
      </c>
      <c r="D26" s="42" t="s">
        <v>237</v>
      </c>
      <c r="E26" s="31">
        <v>1</v>
      </c>
      <c r="F26" s="32" t="s">
        <v>370</v>
      </c>
      <c r="G26" s="30">
        <v>2</v>
      </c>
      <c r="H26" s="33" t="s">
        <v>32</v>
      </c>
      <c r="I26" s="32" t="s">
        <v>371</v>
      </c>
      <c r="J26" s="33">
        <v>6</v>
      </c>
      <c r="K26" s="31"/>
      <c r="L26" s="32"/>
      <c r="M26" s="30"/>
      <c r="N26" s="29">
        <f>IF(((MIN(IFERROR(VALUE(MID(F26,1,1))*60+VALUE(MID(F26,3,2))+VALUE(MID(F26,6,3))/1000,999),IFERROR(VALUE(MID(#REF!,1,1))*60+VALUE(MID(#REF!,3,2))+VALUE(MID(#REF!,6,3))/1000,999),IFERROR(VALUE(MID(#REF!,1,1))*60+VALUE(MID(#REF!,3,2))+VALUE(MID(#REF!,6,3))/1000,999),IFERROR(VALUE(MID(I26,1,1))*60+VALUE(MID(I26,3,2))+VALUE(MID(I26,6,3))/1000,999),IFERROR(VALUE(MID(L26,1,1))*60+VALUE(MID(L26,3,2))+VALUE(MID(L26,6,3))/1000,999)))/86400)=999/86400,"",(MIN(IFERROR(VALUE(MID(F26,1,1))*60+VALUE(MID(F26,3,2))+VALUE(MID(F26,6,3))/1000,999),IFERROR(VALUE(MID(#REF!,1,1))*60+VALUE(MID(#REF!,3,2))+VALUE(MID(#REF!,6,3))/1000,999),IFERROR(VALUE(MID(#REF!,1,1))*60+VALUE(MID(#REF!,3,2))+VALUE(MID(#REF!,6,3))/1000,999),IFERROR(VALUE(MID(I26,1,1))*60+VALUE(MID(I26,3,2))+VALUE(MID(I26,6,3))/1000,999),IFERROR(VALUE(MID(L26,1,1))*60+VALUE(MID(L26,3,2))+VALUE(MID(L26,6,3))/1000,999)))/86400)</f>
        <v>1.7571759259259259E-3</v>
      </c>
      <c r="O26" s="30" t="str">
        <f t="shared" si="0"/>
        <v>1р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</row>
    <row r="27" spans="1:127" s="1" customFormat="1" ht="15" customHeight="1">
      <c r="A27" s="223">
        <v>17</v>
      </c>
      <c r="B27" s="224">
        <v>19</v>
      </c>
      <c r="C27" s="47" t="s">
        <v>263</v>
      </c>
      <c r="D27" s="46" t="s">
        <v>88</v>
      </c>
      <c r="E27" s="31">
        <v>5</v>
      </c>
      <c r="F27" s="32" t="s">
        <v>372</v>
      </c>
      <c r="G27" s="30">
        <v>2</v>
      </c>
      <c r="H27" s="33" t="s">
        <v>42</v>
      </c>
      <c r="I27" s="32" t="s">
        <v>373</v>
      </c>
      <c r="J27" s="33">
        <v>6</v>
      </c>
      <c r="K27" s="31"/>
      <c r="L27" s="32"/>
      <c r="M27" s="30"/>
      <c r="N27" s="29">
        <f>IF(((MIN(IFERROR(VALUE(MID(F27,1,1))*60+VALUE(MID(F27,3,2))+VALUE(MID(F27,6,3))/1000,999),IFERROR(VALUE(MID(#REF!,1,1))*60+VALUE(MID(#REF!,3,2))+VALUE(MID(#REF!,6,3))/1000,999),IFERROR(VALUE(MID(#REF!,1,1))*60+VALUE(MID(#REF!,3,2))+VALUE(MID(#REF!,6,3))/1000,999),IFERROR(VALUE(MID(I27,1,1))*60+VALUE(MID(I27,3,2))+VALUE(MID(I27,6,3))/1000,999),IFERROR(VALUE(MID(L27,1,1))*60+VALUE(MID(L27,3,2))+VALUE(MID(L27,6,3))/1000,999)))/86400)=999/86400,"",(MIN(IFERROR(VALUE(MID(F27,1,1))*60+VALUE(MID(F27,3,2))+VALUE(MID(F27,6,3))/1000,999),IFERROR(VALUE(MID(#REF!,1,1))*60+VALUE(MID(#REF!,3,2))+VALUE(MID(#REF!,6,3))/1000,999),IFERROR(VALUE(MID(#REF!,1,1))*60+VALUE(MID(#REF!,3,2))+VALUE(MID(#REF!,6,3))/1000,999),IFERROR(VALUE(MID(I27,1,1))*60+VALUE(MID(I27,3,2))+VALUE(MID(I27,6,3))/1000,999),IFERROR(VALUE(MID(L27,1,1))*60+VALUE(MID(L27,3,2))+VALUE(MID(L27,6,3))/1000,999)))/86400)</f>
        <v>1.7851851851851852E-3</v>
      </c>
      <c r="O27" s="30" t="str">
        <f t="shared" si="0"/>
        <v>1р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</row>
    <row r="28" spans="1:127" s="1" customFormat="1" ht="15" customHeight="1">
      <c r="A28" s="223">
        <v>18</v>
      </c>
      <c r="B28" s="222">
        <v>5</v>
      </c>
      <c r="C28" s="37" t="s">
        <v>242</v>
      </c>
      <c r="D28" s="42" t="s">
        <v>237</v>
      </c>
      <c r="E28" s="31">
        <v>6</v>
      </c>
      <c r="F28" s="32" t="s">
        <v>374</v>
      </c>
      <c r="G28" s="30">
        <v>3</v>
      </c>
      <c r="H28" s="33" t="s">
        <v>24</v>
      </c>
      <c r="I28" s="32" t="s">
        <v>98</v>
      </c>
      <c r="J28" s="33">
        <v>6</v>
      </c>
      <c r="K28" s="31"/>
      <c r="L28" s="32"/>
      <c r="M28" s="30"/>
      <c r="N28" s="29">
        <f>IF(((MIN(IFERROR(VALUE(MID(F28,1,1))*60+VALUE(MID(F28,3,2))+VALUE(MID(F28,6,3))/1000,999),IFERROR(VALUE(MID(#REF!,1,1))*60+VALUE(MID(#REF!,3,2))+VALUE(MID(#REF!,6,3))/1000,999),IFERROR(VALUE(MID(#REF!,1,1))*60+VALUE(MID(#REF!,3,2))+VALUE(MID(#REF!,6,3))/1000,999),IFERROR(VALUE(MID(I28,1,1))*60+VALUE(MID(I28,3,2))+VALUE(MID(I28,6,3))/1000,999),IFERROR(VALUE(MID(L28,1,1))*60+VALUE(MID(L28,3,2))+VALUE(MID(L28,6,3))/1000,999)))/86400)=999/86400,"",(MIN(IFERROR(VALUE(MID(F28,1,1))*60+VALUE(MID(F28,3,2))+VALUE(MID(F28,6,3))/1000,999),IFERROR(VALUE(MID(#REF!,1,1))*60+VALUE(MID(#REF!,3,2))+VALUE(MID(#REF!,6,3))/1000,999),IFERROR(VALUE(MID(#REF!,1,1))*60+VALUE(MID(#REF!,3,2))+VALUE(MID(#REF!,6,3))/1000,999),IFERROR(VALUE(MID(I28,1,1))*60+VALUE(MID(I28,3,2))+VALUE(MID(I28,6,3))/1000,999),IFERROR(VALUE(MID(L28,1,1))*60+VALUE(MID(L28,3,2))+VALUE(MID(L28,6,3))/1000,999)))/86400)</f>
        <v>1.6622685185185187E-3</v>
      </c>
      <c r="O28" s="30" t="str">
        <f t="shared" si="0"/>
        <v>КМС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</row>
    <row r="29" spans="1:127" s="1" customFormat="1" ht="15" customHeight="1">
      <c r="A29" s="223">
        <v>19</v>
      </c>
      <c r="B29" s="222">
        <v>15</v>
      </c>
      <c r="C29" s="37" t="s">
        <v>256</v>
      </c>
      <c r="D29" s="42" t="s">
        <v>88</v>
      </c>
      <c r="E29" s="31">
        <v>1</v>
      </c>
      <c r="F29" s="32" t="s">
        <v>375</v>
      </c>
      <c r="G29" s="30">
        <v>4</v>
      </c>
      <c r="H29" s="33" t="s">
        <v>116</v>
      </c>
      <c r="I29" s="32" t="s">
        <v>376</v>
      </c>
      <c r="J29" s="33">
        <v>1</v>
      </c>
      <c r="K29" s="31"/>
      <c r="L29" s="32"/>
      <c r="M29" s="30"/>
      <c r="N29" s="29">
        <f>IF(((MIN(IFERROR(VALUE(MID(F29,1,1))*60+VALUE(MID(F29,3,2))+VALUE(MID(F29,6,3))/1000,999),IFERROR(VALUE(MID(#REF!,1,1))*60+VALUE(MID(#REF!,3,2))+VALUE(MID(#REF!,6,3))/1000,999),IFERROR(VALUE(MID(#REF!,1,1))*60+VALUE(MID(#REF!,3,2))+VALUE(MID(#REF!,6,3))/1000,999),IFERROR(VALUE(MID(I29,1,1))*60+VALUE(MID(I29,3,2))+VALUE(MID(I29,6,3))/1000,999),IFERROR(VALUE(MID(L29,1,1))*60+VALUE(MID(L29,3,2))+VALUE(MID(L29,6,3))/1000,999)))/86400)=999/86400,"",(MIN(IFERROR(VALUE(MID(F29,1,1))*60+VALUE(MID(F29,3,2))+VALUE(MID(F29,6,3))/1000,999),IFERROR(VALUE(MID(#REF!,1,1))*60+VALUE(MID(#REF!,3,2))+VALUE(MID(#REF!,6,3))/1000,999),IFERROR(VALUE(MID(#REF!,1,1))*60+VALUE(MID(#REF!,3,2))+VALUE(MID(#REF!,6,3))/1000,999),IFERROR(VALUE(MID(I29,1,1))*60+VALUE(MID(I29,3,2))+VALUE(MID(I29,6,3))/1000,999),IFERROR(VALUE(MID(L29,1,1))*60+VALUE(MID(L29,3,2))+VALUE(MID(L29,6,3))/1000,999)))/86400)</f>
        <v>1.7631944444444444E-3</v>
      </c>
      <c r="O29" s="30" t="str">
        <f t="shared" si="0"/>
        <v>1р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</row>
    <row r="30" spans="1:127" s="1" customFormat="1" ht="15" customHeight="1">
      <c r="A30" s="223">
        <v>20</v>
      </c>
      <c r="B30" s="222">
        <v>38</v>
      </c>
      <c r="C30" s="37" t="s">
        <v>268</v>
      </c>
      <c r="D30" s="42" t="s">
        <v>111</v>
      </c>
      <c r="E30" s="31">
        <v>3</v>
      </c>
      <c r="F30" s="32" t="s">
        <v>377</v>
      </c>
      <c r="G30" s="30">
        <v>4</v>
      </c>
      <c r="H30" s="33" t="s">
        <v>113</v>
      </c>
      <c r="I30" s="32" t="s">
        <v>378</v>
      </c>
      <c r="J30" s="33">
        <v>1</v>
      </c>
      <c r="K30" s="31"/>
      <c r="L30" s="32"/>
      <c r="M30" s="30"/>
      <c r="N30" s="29">
        <f>IF(((MIN(IFERROR(VALUE(MID(F30,1,1))*60+VALUE(MID(F30,3,2))+VALUE(MID(F30,6,3))/1000,999),IFERROR(VALUE(MID(#REF!,1,1))*60+VALUE(MID(#REF!,3,2))+VALUE(MID(#REF!,6,3))/1000,999),IFERROR(VALUE(MID(#REF!,1,1))*60+VALUE(MID(#REF!,3,2))+VALUE(MID(#REF!,6,3))/1000,999),IFERROR(VALUE(MID(I30,1,1))*60+VALUE(MID(I30,3,2))+VALUE(MID(I30,6,3))/1000,999),IFERROR(VALUE(MID(L30,1,1))*60+VALUE(MID(L30,3,2))+VALUE(MID(L30,6,3))/1000,999)))/86400)=999/86400,"",(MIN(IFERROR(VALUE(MID(F30,1,1))*60+VALUE(MID(F30,3,2))+VALUE(MID(F30,6,3))/1000,999),IFERROR(VALUE(MID(#REF!,1,1))*60+VALUE(MID(#REF!,3,2))+VALUE(MID(#REF!,6,3))/1000,999),IFERROR(VALUE(MID(#REF!,1,1))*60+VALUE(MID(#REF!,3,2))+VALUE(MID(#REF!,6,3))/1000,999),IFERROR(VALUE(MID(I30,1,1))*60+VALUE(MID(I30,3,2))+VALUE(MID(I30,6,3))/1000,999),IFERROR(VALUE(MID(L30,1,1))*60+VALUE(MID(L30,3,2))+VALUE(MID(L30,6,3))/1000,999)))/86400)</f>
        <v>1.7917824074074075E-3</v>
      </c>
      <c r="O30" s="30" t="str">
        <f t="shared" si="0"/>
        <v>1р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</row>
    <row r="31" spans="1:127" s="1" customFormat="1" ht="15" customHeight="1">
      <c r="A31" s="223">
        <v>21</v>
      </c>
      <c r="B31" s="224">
        <v>4</v>
      </c>
      <c r="C31" s="47" t="s">
        <v>379</v>
      </c>
      <c r="D31" s="42" t="s">
        <v>237</v>
      </c>
      <c r="E31" s="31">
        <v>5</v>
      </c>
      <c r="F31" s="32" t="s">
        <v>380</v>
      </c>
      <c r="G31" s="30">
        <v>4</v>
      </c>
      <c r="H31" s="33" t="s">
        <v>205</v>
      </c>
      <c r="I31" s="32" t="s">
        <v>33</v>
      </c>
      <c r="J31" s="33">
        <v>1</v>
      </c>
      <c r="K31" s="31"/>
      <c r="L31" s="32"/>
      <c r="M31" s="30"/>
      <c r="N31" s="29">
        <f>IF(((MIN(IFERROR(VALUE(MID(F31,1,1))*60+VALUE(MID(F31,3,2))+VALUE(MID(F31,6,3))/1000,999),IFERROR(VALUE(MID(#REF!,1,1))*60+VALUE(MID(#REF!,3,2))+VALUE(MID(#REF!,6,3))/1000,999),IFERROR(VALUE(MID(#REF!,1,1))*60+VALUE(MID(#REF!,3,2))+VALUE(MID(#REF!,6,3))/1000,999),IFERROR(VALUE(MID(I31,1,1))*60+VALUE(MID(I31,3,2))+VALUE(MID(I31,6,3))/1000,999),IFERROR(VALUE(MID(L31,1,1))*60+VALUE(MID(L31,3,2))+VALUE(MID(L31,6,3))/1000,999)))/86400)=999/86400,"",(MIN(IFERROR(VALUE(MID(F31,1,1))*60+VALUE(MID(F31,3,2))+VALUE(MID(F31,6,3))/1000,999),IFERROR(VALUE(MID(#REF!,1,1))*60+VALUE(MID(#REF!,3,2))+VALUE(MID(#REF!,6,3))/1000,999),IFERROR(VALUE(MID(#REF!,1,1))*60+VALUE(MID(#REF!,3,2))+VALUE(MID(#REF!,6,3))/1000,999),IFERROR(VALUE(MID(I31,1,1))*60+VALUE(MID(I31,3,2))+VALUE(MID(I31,6,3))/1000,999),IFERROR(VALUE(MID(L31,1,1))*60+VALUE(MID(L31,3,2))+VALUE(MID(L31,6,3))/1000,999)))/86400)</f>
        <v>1.7991898148148147E-3</v>
      </c>
      <c r="O31" s="30" t="str">
        <f t="shared" si="0"/>
        <v>1р</v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</row>
    <row r="32" spans="1:127" s="36" customFormat="1" ht="15" customHeight="1">
      <c r="A32" s="223">
        <v>22</v>
      </c>
      <c r="B32" s="224">
        <v>37</v>
      </c>
      <c r="C32" s="37" t="s">
        <v>264</v>
      </c>
      <c r="D32" s="42" t="s">
        <v>111</v>
      </c>
      <c r="E32" s="31">
        <v>4</v>
      </c>
      <c r="F32" s="32" t="s">
        <v>381</v>
      </c>
      <c r="G32" s="30">
        <v>6</v>
      </c>
      <c r="H32" s="33" t="s">
        <v>108</v>
      </c>
      <c r="I32" s="32" t="s">
        <v>382</v>
      </c>
      <c r="J32" s="33">
        <v>1</v>
      </c>
      <c r="K32" s="31"/>
      <c r="L32" s="32"/>
      <c r="M32" s="30"/>
      <c r="N32" s="29">
        <f>IF(((MIN(IFERROR(VALUE(MID(F32,1,1))*60+VALUE(MID(F32,3,2))+VALUE(MID(F32,6,3))/1000,999),IFERROR(VALUE(MID(#REF!,1,1))*60+VALUE(MID(#REF!,3,2))+VALUE(MID(#REF!,6,3))/1000,999),IFERROR(VALUE(MID(#REF!,1,1))*60+VALUE(MID(#REF!,3,2))+VALUE(MID(#REF!,6,3))/1000,999),IFERROR(VALUE(MID(I32,1,1))*60+VALUE(MID(I32,3,2))+VALUE(MID(I32,6,3))/1000,999),IFERROR(VALUE(MID(L32,1,1))*60+VALUE(MID(L32,3,2))+VALUE(MID(L32,6,3))/1000,999)))/86400)=999/86400,"",(MIN(IFERROR(VALUE(MID(F32,1,1))*60+VALUE(MID(F32,3,2))+VALUE(MID(F32,6,3))/1000,999),IFERROR(VALUE(MID(#REF!,1,1))*60+VALUE(MID(#REF!,3,2))+VALUE(MID(#REF!,6,3))/1000,999),IFERROR(VALUE(MID(#REF!,1,1))*60+VALUE(MID(#REF!,3,2))+VALUE(MID(#REF!,6,3))/1000,999),IFERROR(VALUE(MID(I32,1,1))*60+VALUE(MID(I32,3,2))+VALUE(MID(I32,6,3))/1000,999),IFERROR(VALUE(MID(L32,1,1))*60+VALUE(MID(L32,3,2))+VALUE(MID(L32,6,3))/1000,999)))/86400)</f>
        <v>1.7204861111111112E-3</v>
      </c>
      <c r="O32" s="30" t="str">
        <f t="shared" si="0"/>
        <v>КМС</v>
      </c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</row>
    <row r="33" spans="1:127" s="1" customFormat="1" ht="15" customHeight="1">
      <c r="A33" s="223">
        <v>23</v>
      </c>
      <c r="B33" s="222">
        <v>18</v>
      </c>
      <c r="C33" s="37" t="s">
        <v>262</v>
      </c>
      <c r="D33" s="42" t="s">
        <v>88</v>
      </c>
      <c r="E33" s="38">
        <v>6</v>
      </c>
      <c r="F33" s="32" t="s">
        <v>383</v>
      </c>
      <c r="G33" s="40">
        <v>4</v>
      </c>
      <c r="H33" s="41" t="s">
        <v>108</v>
      </c>
      <c r="I33" s="39" t="s">
        <v>384</v>
      </c>
      <c r="J33" s="41">
        <v>2</v>
      </c>
      <c r="K33" s="31"/>
      <c r="L33" s="39"/>
      <c r="M33" s="40"/>
      <c r="N33" s="29">
        <f>IF(((MIN(IFERROR(VALUE(MID(F33,1,1))*60+VALUE(MID(F33,3,2))+VALUE(MID(F33,6,3))/1000,999),IFERROR(VALUE(MID(#REF!,1,1))*60+VALUE(MID(#REF!,3,2))+VALUE(MID(#REF!,6,3))/1000,999),IFERROR(VALUE(MID(#REF!,1,1))*60+VALUE(MID(#REF!,3,2))+VALUE(MID(#REF!,6,3))/1000,999),IFERROR(VALUE(MID(I33,1,1))*60+VALUE(MID(I33,3,2))+VALUE(MID(I33,6,3))/1000,999),IFERROR(VALUE(MID(L33,1,1))*60+VALUE(MID(L33,3,2))+VALUE(MID(L33,6,3))/1000,999)))/86400)=999/86400,"",(MIN(IFERROR(VALUE(MID(F33,1,1))*60+VALUE(MID(F33,3,2))+VALUE(MID(F33,6,3))/1000,999),IFERROR(VALUE(MID(#REF!,1,1))*60+VALUE(MID(#REF!,3,2))+VALUE(MID(#REF!,6,3))/1000,999),IFERROR(VALUE(MID(#REF!,1,1))*60+VALUE(MID(#REF!,3,2))+VALUE(MID(#REF!,6,3))/1000,999),IFERROR(VALUE(MID(I33,1,1))*60+VALUE(MID(I33,3,2))+VALUE(MID(I33,6,3))/1000,999),IFERROR(VALUE(MID(L33,1,1))*60+VALUE(MID(L33,3,2))+VALUE(MID(L33,6,3))/1000,999)))/86400)</f>
        <v>1.6842592592592595E-3</v>
      </c>
      <c r="O33" s="30" t="str">
        <f t="shared" si="0"/>
        <v>КМС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</row>
    <row r="34" spans="1:127" s="1" customFormat="1" ht="15" customHeight="1">
      <c r="A34" s="223">
        <v>24</v>
      </c>
      <c r="B34" s="222">
        <v>14</v>
      </c>
      <c r="C34" s="34" t="s">
        <v>287</v>
      </c>
      <c r="D34" s="46" t="s">
        <v>97</v>
      </c>
      <c r="E34" s="31">
        <v>4</v>
      </c>
      <c r="F34" s="26" t="s">
        <v>385</v>
      </c>
      <c r="G34" s="30">
        <v>4</v>
      </c>
      <c r="H34" s="33" t="s">
        <v>205</v>
      </c>
      <c r="I34" s="32" t="s">
        <v>386</v>
      </c>
      <c r="J34" s="33">
        <v>2</v>
      </c>
      <c r="K34" s="31"/>
      <c r="L34" s="32"/>
      <c r="M34" s="30"/>
      <c r="N34" s="29">
        <f>IF(((MIN(IFERROR(VALUE(MID(F34,1,1))*60+VALUE(MID(F34,3,2))+VALUE(MID(F34,6,3))/1000,999),IFERROR(VALUE(MID(#REF!,1,1))*60+VALUE(MID(#REF!,3,2))+VALUE(MID(#REF!,6,3))/1000,999),IFERROR(VALUE(MID(#REF!,1,1))*60+VALUE(MID(#REF!,3,2))+VALUE(MID(#REF!,6,3))/1000,999),IFERROR(VALUE(MID(I34,1,1))*60+VALUE(MID(I34,3,2))+VALUE(MID(I34,6,3))/1000,999),IFERROR(VALUE(MID(L34,1,1))*60+VALUE(MID(L34,3,2))+VALUE(MID(L34,6,3))/1000,999)))/86400)=999/86400,"",(MIN(IFERROR(VALUE(MID(F34,1,1))*60+VALUE(MID(F34,3,2))+VALUE(MID(F34,6,3))/1000,999),IFERROR(VALUE(MID(#REF!,1,1))*60+VALUE(MID(#REF!,3,2))+VALUE(MID(#REF!,6,3))/1000,999),IFERROR(VALUE(MID(#REF!,1,1))*60+VALUE(MID(#REF!,3,2))+VALUE(MID(#REF!,6,3))/1000,999),IFERROR(VALUE(MID(I34,1,1))*60+VALUE(MID(I34,3,2))+VALUE(MID(I34,6,3))/1000,999),IFERROR(VALUE(MID(L34,1,1))*60+VALUE(MID(L34,3,2))+VALUE(MID(L34,6,3))/1000,999)))/86400)</f>
        <v>1.809837962962963E-3</v>
      </c>
      <c r="O34" s="30" t="str">
        <f t="shared" si="0"/>
        <v>1р</v>
      </c>
    </row>
    <row r="35" spans="1:127" s="1" customFormat="1" ht="15" customHeight="1">
      <c r="A35" s="223">
        <v>25</v>
      </c>
      <c r="B35" s="222">
        <v>11</v>
      </c>
      <c r="C35" s="45" t="s">
        <v>281</v>
      </c>
      <c r="D35" s="42" t="s">
        <v>97</v>
      </c>
      <c r="E35" s="31">
        <v>2</v>
      </c>
      <c r="F35" s="32" t="s">
        <v>387</v>
      </c>
      <c r="G35" s="30">
        <v>6</v>
      </c>
      <c r="H35" s="33" t="s">
        <v>116</v>
      </c>
      <c r="I35" s="32" t="s">
        <v>388</v>
      </c>
      <c r="J35" s="33">
        <v>2</v>
      </c>
      <c r="K35" s="31"/>
      <c r="L35" s="32"/>
      <c r="M35" s="30"/>
      <c r="N35" s="29">
        <f>IF(((MIN(IFERROR(VALUE(MID(F35,1,1))*60+VALUE(MID(F35,3,2))+VALUE(MID(F35,6,3))/1000,999),IFERROR(VALUE(MID(#REF!,1,1))*60+VALUE(MID(#REF!,3,2))+VALUE(MID(#REF!,6,3))/1000,999),IFERROR(VALUE(MID(#REF!,1,1))*60+VALUE(MID(#REF!,3,2))+VALUE(MID(#REF!,6,3))/1000,999),IFERROR(VALUE(MID(I35,1,1))*60+VALUE(MID(I35,3,2))+VALUE(MID(I35,6,3))/1000,999),IFERROR(VALUE(MID(L35,1,1))*60+VALUE(MID(L35,3,2))+VALUE(MID(L35,6,3))/1000,999)))/86400)=999/86400,"",(MIN(IFERROR(VALUE(MID(F35,1,1))*60+VALUE(MID(F35,3,2))+VALUE(MID(F35,6,3))/1000,999),IFERROR(VALUE(MID(#REF!,1,1))*60+VALUE(MID(#REF!,3,2))+VALUE(MID(#REF!,6,3))/1000,999),IFERROR(VALUE(MID(#REF!,1,1))*60+VALUE(MID(#REF!,3,2))+VALUE(MID(#REF!,6,3))/1000,999),IFERROR(VALUE(MID(I35,1,1))*60+VALUE(MID(I35,3,2))+VALUE(MID(I35,6,3))/1000,999),IFERROR(VALUE(MID(L35,1,1))*60+VALUE(MID(L35,3,2))+VALUE(MID(L35,6,3))/1000,999)))/86400)</f>
        <v>1.9570601851851854E-3</v>
      </c>
      <c r="O35" s="30" t="str">
        <f t="shared" si="0"/>
        <v>2р</v>
      </c>
    </row>
    <row r="36" spans="1:127" s="1" customFormat="1" ht="15" customHeight="1">
      <c r="A36" s="223">
        <v>26</v>
      </c>
      <c r="B36" s="224">
        <v>13</v>
      </c>
      <c r="C36" s="37" t="s">
        <v>286</v>
      </c>
      <c r="D36" s="42" t="s">
        <v>97</v>
      </c>
      <c r="E36" s="31">
        <v>6</v>
      </c>
      <c r="F36" s="32" t="s">
        <v>389</v>
      </c>
      <c r="G36" s="30">
        <v>7</v>
      </c>
      <c r="H36" s="33" t="s">
        <v>113</v>
      </c>
      <c r="I36" s="32" t="s">
        <v>390</v>
      </c>
      <c r="J36" s="33">
        <v>2</v>
      </c>
      <c r="K36" s="31"/>
      <c r="L36" s="32"/>
      <c r="M36" s="30"/>
      <c r="N36" s="29">
        <f>IF(((MIN(IFERROR(VALUE(MID(F36,1,1))*60+VALUE(MID(F36,3,2))+VALUE(MID(F36,6,3))/1000,999),IFERROR(VALUE(MID(#REF!,1,1))*60+VALUE(MID(#REF!,3,2))+VALUE(MID(#REF!,6,3))/1000,999),IFERROR(VALUE(MID(#REF!,1,1))*60+VALUE(MID(#REF!,3,2))+VALUE(MID(#REF!,6,3))/1000,999),IFERROR(VALUE(MID(I36,1,1))*60+VALUE(MID(I36,3,2))+VALUE(MID(I36,6,3))/1000,999),IFERROR(VALUE(MID(L36,1,1))*60+VALUE(MID(L36,3,2))+VALUE(MID(L36,6,3))/1000,999)))/86400)=999/86400,"",(MIN(IFERROR(VALUE(MID(F36,1,1))*60+VALUE(MID(F36,3,2))+VALUE(MID(F36,6,3))/1000,999),IFERROR(VALUE(MID(#REF!,1,1))*60+VALUE(MID(#REF!,3,2))+VALUE(MID(#REF!,6,3))/1000,999),IFERROR(VALUE(MID(#REF!,1,1))*60+VALUE(MID(#REF!,3,2))+VALUE(MID(#REF!,6,3))/1000,999),IFERROR(VALUE(MID(I36,1,1))*60+VALUE(MID(I36,3,2))+VALUE(MID(I36,6,3))/1000,999),IFERROR(VALUE(MID(L36,1,1))*60+VALUE(MID(L36,3,2))+VALUE(MID(L36,6,3))/1000,999)))/86400)</f>
        <v>1.8105324074074074E-3</v>
      </c>
      <c r="O36" s="30" t="str">
        <f t="shared" si="0"/>
        <v>1р</v>
      </c>
    </row>
    <row r="37" spans="1:127" s="1" customFormat="1" ht="15" customHeight="1">
      <c r="A37" s="223">
        <v>27</v>
      </c>
      <c r="B37" s="222">
        <v>21</v>
      </c>
      <c r="C37" s="227" t="s">
        <v>391</v>
      </c>
      <c r="D37" s="42" t="s">
        <v>323</v>
      </c>
      <c r="E37" s="31">
        <v>2</v>
      </c>
      <c r="F37" s="32" t="s">
        <v>392</v>
      </c>
      <c r="G37" s="30">
        <v>4</v>
      </c>
      <c r="H37" s="33" t="s">
        <v>113</v>
      </c>
      <c r="I37" s="32" t="s">
        <v>393</v>
      </c>
      <c r="J37" s="33">
        <v>3</v>
      </c>
      <c r="K37" s="31"/>
      <c r="L37" s="32"/>
      <c r="M37" s="30"/>
      <c r="N37" s="29">
        <f>IF(((MIN(IFERROR(VALUE(MID(F37,1,1))*60+VALUE(MID(F37,3,2))+VALUE(MID(F37,6,3))/1000,999),IFERROR(VALUE(MID(#REF!,1,1))*60+VALUE(MID(#REF!,3,2))+VALUE(MID(#REF!,6,3))/1000,999),IFERROR(VALUE(MID(#REF!,1,1))*60+VALUE(MID(#REF!,3,2))+VALUE(MID(#REF!,6,3))/1000,999),IFERROR(VALUE(MID(I37,1,1))*60+VALUE(MID(I37,3,2))+VALUE(MID(I37,6,3))/1000,999),IFERROR(VALUE(MID(L37,1,1))*60+VALUE(MID(L37,3,2))+VALUE(MID(L37,6,3))/1000,999)))/86400)=999/86400,"",(MIN(IFERROR(VALUE(MID(F37,1,1))*60+VALUE(MID(F37,3,2))+VALUE(MID(F37,6,3))/1000,999),IFERROR(VALUE(MID(#REF!,1,1))*60+VALUE(MID(#REF!,3,2))+VALUE(MID(#REF!,6,3))/1000,999),IFERROR(VALUE(MID(#REF!,1,1))*60+VALUE(MID(#REF!,3,2))+VALUE(MID(#REF!,6,3))/1000,999),IFERROR(VALUE(MID(I37,1,1))*60+VALUE(MID(I37,3,2))+VALUE(MID(I37,6,3))/1000,999),IFERROR(VALUE(MID(L37,1,1))*60+VALUE(MID(L37,3,2))+VALUE(MID(L37,6,3))/1000,999)))/86400)</f>
        <v>1.8100694444444442E-3</v>
      </c>
      <c r="O37" s="30" t="str">
        <f t="shared" si="0"/>
        <v>1р</v>
      </c>
    </row>
    <row r="38" spans="1:127" s="1" customFormat="1" ht="15" customHeight="1">
      <c r="A38" s="223">
        <v>28</v>
      </c>
      <c r="B38" s="222">
        <v>36</v>
      </c>
      <c r="C38" s="37" t="s">
        <v>394</v>
      </c>
      <c r="D38" s="42" t="s">
        <v>395</v>
      </c>
      <c r="E38" s="31">
        <v>3</v>
      </c>
      <c r="F38" s="32" t="s">
        <v>366</v>
      </c>
      <c r="G38" s="30">
        <v>5</v>
      </c>
      <c r="H38" s="33" t="s">
        <v>108</v>
      </c>
      <c r="I38" s="32" t="s">
        <v>396</v>
      </c>
      <c r="J38" s="33">
        <v>3</v>
      </c>
      <c r="K38" s="31"/>
      <c r="L38" s="32"/>
      <c r="M38" s="30"/>
      <c r="N38" s="29">
        <f>IF(((MIN(IFERROR(VALUE(MID(F38,1,1))*60+VALUE(MID(F38,3,2))+VALUE(MID(F38,6,3))/1000,999),IFERROR(VALUE(MID(#REF!,1,1))*60+VALUE(MID(#REF!,3,2))+VALUE(MID(#REF!,6,3))/1000,999),IFERROR(VALUE(MID(#REF!,1,1))*60+VALUE(MID(#REF!,3,2))+VALUE(MID(#REF!,6,3))/1000,999),IFERROR(VALUE(MID(I38,1,1))*60+VALUE(MID(I38,3,2))+VALUE(MID(I38,6,3))/1000,999),IFERROR(VALUE(MID(L38,1,1))*60+VALUE(MID(L38,3,2))+VALUE(MID(L38,6,3))/1000,999)))/86400)=999/86400,"",(MIN(IFERROR(VALUE(MID(F38,1,1))*60+VALUE(MID(F38,3,2))+VALUE(MID(F38,6,3))/1000,999),IFERROR(VALUE(MID(#REF!,1,1))*60+VALUE(MID(#REF!,3,2))+VALUE(MID(#REF!,6,3))/1000,999),IFERROR(VALUE(MID(#REF!,1,1))*60+VALUE(MID(#REF!,3,2))+VALUE(MID(#REF!,6,3))/1000,999),IFERROR(VALUE(MID(I38,1,1))*60+VALUE(MID(I38,3,2))+VALUE(MID(I38,6,3))/1000,999),IFERROR(VALUE(MID(L38,1,1))*60+VALUE(MID(L38,3,2))+VALUE(MID(L38,6,3))/1000,999)))/86400)</f>
        <v>1.7302083333333334E-3</v>
      </c>
      <c r="O38" s="30" t="str">
        <f t="shared" si="0"/>
        <v>КМС</v>
      </c>
    </row>
    <row r="39" spans="1:127" s="1" customFormat="1" ht="15" customHeight="1">
      <c r="A39" s="223">
        <v>29</v>
      </c>
      <c r="B39" s="224">
        <v>31</v>
      </c>
      <c r="C39" s="37" t="s">
        <v>297</v>
      </c>
      <c r="D39" s="42" t="s">
        <v>93</v>
      </c>
      <c r="E39" s="31">
        <v>5</v>
      </c>
      <c r="F39" s="32" t="s">
        <v>397</v>
      </c>
      <c r="G39" s="30">
        <v>5</v>
      </c>
      <c r="H39" s="33" t="s">
        <v>116</v>
      </c>
      <c r="I39" s="32" t="s">
        <v>398</v>
      </c>
      <c r="J39" s="33">
        <v>3</v>
      </c>
      <c r="K39" s="31"/>
      <c r="L39" s="32"/>
      <c r="M39" s="30"/>
      <c r="N39" s="29">
        <f>IF(((MIN(IFERROR(VALUE(MID(F39,1,1))*60+VALUE(MID(F39,3,2))+VALUE(MID(F39,6,3))/1000,999),IFERROR(VALUE(MID(#REF!,1,1))*60+VALUE(MID(#REF!,3,2))+VALUE(MID(#REF!,6,3))/1000,999),IFERROR(VALUE(MID(#REF!,1,1))*60+VALUE(MID(#REF!,3,2))+VALUE(MID(#REF!,6,3))/1000,999),IFERROR(VALUE(MID(I39,1,1))*60+VALUE(MID(I39,3,2))+VALUE(MID(I39,6,3))/1000,999),IFERROR(VALUE(MID(L39,1,1))*60+VALUE(MID(L39,3,2))+VALUE(MID(L39,6,3))/1000,999)))/86400)=999/86400,"",(MIN(IFERROR(VALUE(MID(F39,1,1))*60+VALUE(MID(F39,3,2))+VALUE(MID(F39,6,3))/1000,999),IFERROR(VALUE(MID(#REF!,1,1))*60+VALUE(MID(#REF!,3,2))+VALUE(MID(#REF!,6,3))/1000,999),IFERROR(VALUE(MID(#REF!,1,1))*60+VALUE(MID(#REF!,3,2))+VALUE(MID(#REF!,6,3))/1000,999),IFERROR(VALUE(MID(I39,1,1))*60+VALUE(MID(I39,3,2))+VALUE(MID(I39,6,3))/1000,999),IFERROR(VALUE(MID(L39,1,1))*60+VALUE(MID(L39,3,2))+VALUE(MID(L39,6,3))/1000,999)))/86400)</f>
        <v>1.8090277777777779E-3</v>
      </c>
      <c r="O39" s="30" t="str">
        <f t="shared" si="0"/>
        <v>1р</v>
      </c>
    </row>
    <row r="40" spans="1:127" s="1" customFormat="1" ht="15" customHeight="1">
      <c r="A40" s="223">
        <v>30</v>
      </c>
      <c r="B40" s="222">
        <v>42</v>
      </c>
      <c r="C40" s="37" t="s">
        <v>399</v>
      </c>
      <c r="D40" s="42" t="s">
        <v>111</v>
      </c>
      <c r="E40" s="31">
        <v>2</v>
      </c>
      <c r="F40" s="32" t="s">
        <v>400</v>
      </c>
      <c r="G40" s="30">
        <v>5</v>
      </c>
      <c r="H40" s="33" t="s">
        <v>205</v>
      </c>
      <c r="I40" s="32" t="s">
        <v>61</v>
      </c>
      <c r="J40" s="33">
        <v>3</v>
      </c>
      <c r="K40" s="31"/>
      <c r="L40" s="32"/>
      <c r="M40" s="30"/>
      <c r="N40" s="29">
        <f>IF(((MIN(IFERROR(VALUE(MID(F40,1,1))*60+VALUE(MID(F40,3,2))+VALUE(MID(F40,6,3))/1000,999),IFERROR(VALUE(MID(#REF!,1,1))*60+VALUE(MID(#REF!,3,2))+VALUE(MID(#REF!,6,3))/1000,999),IFERROR(VALUE(MID(#REF!,1,1))*60+VALUE(MID(#REF!,3,2))+VALUE(MID(#REF!,6,3))/1000,999),IFERROR(VALUE(MID(I40,1,1))*60+VALUE(MID(I40,3,2))+VALUE(MID(I40,6,3))/1000,999),IFERROR(VALUE(MID(L40,1,1))*60+VALUE(MID(L40,3,2))+VALUE(MID(L40,6,3))/1000,999)))/86400)=999/86400,"",(MIN(IFERROR(VALUE(MID(F40,1,1))*60+VALUE(MID(F40,3,2))+VALUE(MID(F40,6,3))/1000,999),IFERROR(VALUE(MID(#REF!,1,1))*60+VALUE(MID(#REF!,3,2))+VALUE(MID(#REF!,6,3))/1000,999),IFERROR(VALUE(MID(#REF!,1,1))*60+VALUE(MID(#REF!,3,2))+VALUE(MID(#REF!,6,3))/1000,999),IFERROR(VALUE(MID(I40,1,1))*60+VALUE(MID(I40,3,2))+VALUE(MID(I40,6,3))/1000,999),IFERROR(VALUE(MID(L40,1,1))*60+VALUE(MID(L40,3,2))+VALUE(MID(L40,6,3))/1000,999)))/86400)</f>
        <v>1.8166666666666667E-3</v>
      </c>
      <c r="O40" s="30" t="str">
        <f t="shared" si="0"/>
        <v>1р</v>
      </c>
    </row>
    <row r="41" spans="1:127" s="1" customFormat="1" ht="15" customHeight="1">
      <c r="A41" s="223">
        <v>31</v>
      </c>
      <c r="B41" s="222">
        <v>9</v>
      </c>
      <c r="C41" s="37" t="s">
        <v>401</v>
      </c>
      <c r="D41" s="42" t="s">
        <v>237</v>
      </c>
      <c r="E41" s="31">
        <v>6</v>
      </c>
      <c r="F41" s="32" t="s">
        <v>402</v>
      </c>
      <c r="G41" s="30">
        <v>5</v>
      </c>
      <c r="H41" s="33" t="s">
        <v>116</v>
      </c>
      <c r="I41" s="32" t="s">
        <v>403</v>
      </c>
      <c r="J41" s="33">
        <v>4</v>
      </c>
      <c r="K41" s="31"/>
      <c r="L41" s="32"/>
      <c r="M41" s="30"/>
      <c r="N41" s="29">
        <f>IF(((MIN(IFERROR(VALUE(MID(F41,1,1))*60+VALUE(MID(F41,3,2))+VALUE(MID(F41,6,3))/1000,999),IFERROR(VALUE(MID(#REF!,1,1))*60+VALUE(MID(#REF!,3,2))+VALUE(MID(#REF!,6,3))/1000,999),IFERROR(VALUE(MID(#REF!,1,1))*60+VALUE(MID(#REF!,3,2))+VALUE(MID(#REF!,6,3))/1000,999),IFERROR(VALUE(MID(I41,1,1))*60+VALUE(MID(I41,3,2))+VALUE(MID(I41,6,3))/1000,999),IFERROR(VALUE(MID(L41,1,1))*60+VALUE(MID(L41,3,2))+VALUE(MID(L41,6,3))/1000,999)))/86400)=999/86400,"",(MIN(IFERROR(VALUE(MID(F41,1,1))*60+VALUE(MID(F41,3,2))+VALUE(MID(F41,6,3))/1000,999),IFERROR(VALUE(MID(#REF!,1,1))*60+VALUE(MID(#REF!,3,2))+VALUE(MID(#REF!,6,3))/1000,999),IFERROR(VALUE(MID(#REF!,1,1))*60+VALUE(MID(#REF!,3,2))+VALUE(MID(#REF!,6,3))/1000,999),IFERROR(VALUE(MID(I41,1,1))*60+VALUE(MID(I41,3,2))+VALUE(MID(I41,6,3))/1000,999),IFERROR(VALUE(MID(L41,1,1))*60+VALUE(MID(L41,3,2))+VALUE(MID(L41,6,3))/1000,999)))/86400)</f>
        <v>1.6929398148148149E-3</v>
      </c>
      <c r="O41" s="30" t="str">
        <f t="shared" si="0"/>
        <v>КМС</v>
      </c>
    </row>
    <row r="42" spans="1:127" s="1" customFormat="1" ht="15" customHeight="1">
      <c r="A42" s="223">
        <v>32</v>
      </c>
      <c r="B42" s="224">
        <v>25</v>
      </c>
      <c r="C42" s="34" t="s">
        <v>293</v>
      </c>
      <c r="D42" s="16" t="s">
        <v>363</v>
      </c>
      <c r="E42" s="31">
        <v>4</v>
      </c>
      <c r="F42" s="32" t="s">
        <v>109</v>
      </c>
      <c r="G42" s="30">
        <v>5</v>
      </c>
      <c r="H42" s="33" t="s">
        <v>113</v>
      </c>
      <c r="I42" s="32" t="s">
        <v>404</v>
      </c>
      <c r="J42" s="33">
        <v>4</v>
      </c>
      <c r="K42" s="31"/>
      <c r="L42" s="32"/>
      <c r="M42" s="30"/>
      <c r="N42" s="29">
        <f>IF(((MIN(IFERROR(VALUE(MID(F42,1,1))*60+VALUE(MID(F42,3,2))+VALUE(MID(F42,6,3))/1000,999),IFERROR(VALUE(MID(#REF!,1,1))*60+VALUE(MID(#REF!,3,2))+VALUE(MID(#REF!,6,3))/1000,999),IFERROR(VALUE(MID(#REF!,1,1))*60+VALUE(MID(#REF!,3,2))+VALUE(MID(#REF!,6,3))/1000,999),IFERROR(VALUE(MID(I42,1,1))*60+VALUE(MID(I42,3,2))+VALUE(MID(I42,6,3))/1000,999),IFERROR(VALUE(MID(L42,1,1))*60+VALUE(MID(L42,3,2))+VALUE(MID(L42,6,3))/1000,999)))/86400)=999/86400,"",(MIN(IFERROR(VALUE(MID(F42,1,1))*60+VALUE(MID(F42,3,2))+VALUE(MID(F42,6,3))/1000,999),IFERROR(VALUE(MID(#REF!,1,1))*60+VALUE(MID(#REF!,3,2))+VALUE(MID(#REF!,6,3))/1000,999),IFERROR(VALUE(MID(#REF!,1,1))*60+VALUE(MID(#REF!,3,2))+VALUE(MID(#REF!,6,3))/1000,999),IFERROR(VALUE(MID(I42,1,1))*60+VALUE(MID(I42,3,2))+VALUE(MID(I42,6,3))/1000,999),IFERROR(VALUE(MID(L42,1,1))*60+VALUE(MID(L42,3,2))+VALUE(MID(L42,6,3))/1000,999)))/86400)</f>
        <v>1.8119212962962965E-3</v>
      </c>
      <c r="O42" s="30" t="str">
        <f t="shared" si="0"/>
        <v>1р</v>
      </c>
    </row>
    <row r="43" spans="1:127" s="1" customFormat="1" ht="15" customHeight="1">
      <c r="A43" s="223">
        <v>33</v>
      </c>
      <c r="B43" s="224">
        <v>40</v>
      </c>
      <c r="C43" s="37" t="s">
        <v>270</v>
      </c>
      <c r="D43" s="42" t="s">
        <v>111</v>
      </c>
      <c r="E43" s="31">
        <v>5</v>
      </c>
      <c r="F43" s="32" t="s">
        <v>405</v>
      </c>
      <c r="G43" s="30">
        <v>6</v>
      </c>
      <c r="H43" s="33" t="s">
        <v>108</v>
      </c>
      <c r="I43" s="32" t="s">
        <v>406</v>
      </c>
      <c r="J43" s="33">
        <v>4</v>
      </c>
      <c r="K43" s="31"/>
      <c r="L43" s="32"/>
      <c r="M43" s="30"/>
      <c r="N43" s="29">
        <f>IF(((MIN(IFERROR(VALUE(MID(F43,1,1))*60+VALUE(MID(F43,3,2))+VALUE(MID(F43,6,3))/1000,999),IFERROR(VALUE(MID(#REF!,1,1))*60+VALUE(MID(#REF!,3,2))+VALUE(MID(#REF!,6,3))/1000,999),IFERROR(VALUE(MID(#REF!,1,1))*60+VALUE(MID(#REF!,3,2))+VALUE(MID(#REF!,6,3))/1000,999),IFERROR(VALUE(MID(I43,1,1))*60+VALUE(MID(I43,3,2))+VALUE(MID(I43,6,3))/1000,999),IFERROR(VALUE(MID(L43,1,1))*60+VALUE(MID(L43,3,2))+VALUE(MID(L43,6,3))/1000,999)))/86400)=999/86400,"",(MIN(IFERROR(VALUE(MID(F43,1,1))*60+VALUE(MID(F43,3,2))+VALUE(MID(F43,6,3))/1000,999),IFERROR(VALUE(MID(#REF!,1,1))*60+VALUE(MID(#REF!,3,2))+VALUE(MID(#REF!,6,3))/1000,999),IFERROR(VALUE(MID(#REF!,1,1))*60+VALUE(MID(#REF!,3,2))+VALUE(MID(#REF!,6,3))/1000,999),IFERROR(VALUE(MID(I43,1,1))*60+VALUE(MID(I43,3,2))+VALUE(MID(I43,6,3))/1000,999),IFERROR(VALUE(MID(L43,1,1))*60+VALUE(MID(L43,3,2))+VALUE(MID(L43,6,3))/1000,999)))/86400)</f>
        <v>1.7458333333333334E-3</v>
      </c>
      <c r="O43" s="30" t="str">
        <f t="shared" si="0"/>
        <v>1р</v>
      </c>
    </row>
    <row r="44" spans="1:127" s="1" customFormat="1" ht="15" customHeight="1">
      <c r="A44" s="223">
        <v>34</v>
      </c>
      <c r="B44" s="224">
        <v>1</v>
      </c>
      <c r="C44" s="37" t="s">
        <v>407</v>
      </c>
      <c r="D44" s="42" t="s">
        <v>46</v>
      </c>
      <c r="E44" s="31">
        <v>1</v>
      </c>
      <c r="F44" s="32" t="s">
        <v>408</v>
      </c>
      <c r="G44" s="30">
        <v>7</v>
      </c>
      <c r="H44" s="33" t="s">
        <v>205</v>
      </c>
      <c r="I44" s="32" t="s">
        <v>409</v>
      </c>
      <c r="J44" s="33">
        <v>4</v>
      </c>
      <c r="K44" s="31"/>
      <c r="L44" s="32"/>
      <c r="M44" s="30"/>
      <c r="N44" s="29">
        <f>IF(((MIN(IFERROR(VALUE(MID(F44,1,1))*60+VALUE(MID(F44,3,2))+VALUE(MID(F44,6,3))/1000,999),IFERROR(VALUE(MID(#REF!,1,1))*60+VALUE(MID(#REF!,3,2))+VALUE(MID(#REF!,6,3))/1000,999),IFERROR(VALUE(MID(#REF!,1,1))*60+VALUE(MID(#REF!,3,2))+VALUE(MID(#REF!,6,3))/1000,999),IFERROR(VALUE(MID(I44,1,1))*60+VALUE(MID(I44,3,2))+VALUE(MID(I44,6,3))/1000,999),IFERROR(VALUE(MID(L44,1,1))*60+VALUE(MID(L44,3,2))+VALUE(MID(L44,6,3))/1000,999)))/86400)=999/86400,"",(MIN(IFERROR(VALUE(MID(F44,1,1))*60+VALUE(MID(F44,3,2))+VALUE(MID(F44,6,3))/1000,999),IFERROR(VALUE(MID(#REF!,1,1))*60+VALUE(MID(#REF!,3,2))+VALUE(MID(#REF!,6,3))/1000,999),IFERROR(VALUE(MID(#REF!,1,1))*60+VALUE(MID(#REF!,3,2))+VALUE(MID(#REF!,6,3))/1000,999),IFERROR(VALUE(MID(I44,1,1))*60+VALUE(MID(I44,3,2))+VALUE(MID(I44,6,3))/1000,999),IFERROR(VALUE(MID(L44,1,1))*60+VALUE(MID(L44,3,2))+VALUE(MID(L44,6,3))/1000,999)))/86400)</f>
        <v>1.834027777777778E-3</v>
      </c>
      <c r="O44" s="30" t="str">
        <f t="shared" si="0"/>
        <v>2р</v>
      </c>
    </row>
    <row r="45" spans="1:127" s="1" customFormat="1" ht="15" customHeight="1">
      <c r="A45" s="223">
        <v>35</v>
      </c>
      <c r="B45" s="222">
        <v>30</v>
      </c>
      <c r="C45" s="37" t="s">
        <v>278</v>
      </c>
      <c r="D45" s="42" t="s">
        <v>93</v>
      </c>
      <c r="E45" s="31">
        <v>1</v>
      </c>
      <c r="F45" s="32" t="s">
        <v>410</v>
      </c>
      <c r="G45" s="30">
        <v>5</v>
      </c>
      <c r="H45" s="33" t="s">
        <v>108</v>
      </c>
      <c r="I45" s="32" t="s">
        <v>411</v>
      </c>
      <c r="J45" s="33">
        <v>5</v>
      </c>
      <c r="K45" s="31"/>
      <c r="L45" s="32"/>
      <c r="M45" s="30"/>
      <c r="N45" s="29">
        <f>IF(((MIN(IFERROR(VALUE(MID(F45,1,1))*60+VALUE(MID(F45,3,2))+VALUE(MID(F45,6,3))/1000,999),IFERROR(VALUE(MID(#REF!,1,1))*60+VALUE(MID(#REF!,3,2))+VALUE(MID(#REF!,6,3))/1000,999),IFERROR(VALUE(MID(#REF!,1,1))*60+VALUE(MID(#REF!,3,2))+VALUE(MID(#REF!,6,3))/1000,999),IFERROR(VALUE(MID(I45,1,1))*60+VALUE(MID(I45,3,2))+VALUE(MID(I45,6,3))/1000,999),IFERROR(VALUE(MID(L45,1,1))*60+VALUE(MID(L45,3,2))+VALUE(MID(L45,6,3))/1000,999)))/86400)=999/86400,"",(MIN(IFERROR(VALUE(MID(F45,1,1))*60+VALUE(MID(F45,3,2))+VALUE(MID(F45,6,3))/1000,999),IFERROR(VALUE(MID(#REF!,1,1))*60+VALUE(MID(#REF!,3,2))+VALUE(MID(#REF!,6,3))/1000,999),IFERROR(VALUE(MID(#REF!,1,1))*60+VALUE(MID(#REF!,3,2))+VALUE(MID(#REF!,6,3))/1000,999),IFERROR(VALUE(MID(I45,1,1))*60+VALUE(MID(I45,3,2))+VALUE(MID(I45,6,3))/1000,999),IFERROR(VALUE(MID(L45,1,1))*60+VALUE(MID(L45,3,2))+VALUE(MID(L45,6,3))/1000,999)))/86400)</f>
        <v>1.7574074074074074E-3</v>
      </c>
      <c r="O45" s="30" t="str">
        <f t="shared" si="0"/>
        <v>1р</v>
      </c>
    </row>
    <row r="46" spans="1:127" s="1" customFormat="1" ht="15" customHeight="1">
      <c r="A46" s="223">
        <v>36</v>
      </c>
      <c r="B46" s="222">
        <v>35</v>
      </c>
      <c r="C46" s="37" t="s">
        <v>279</v>
      </c>
      <c r="D46" s="42" t="s">
        <v>93</v>
      </c>
      <c r="E46" s="31">
        <v>6</v>
      </c>
      <c r="F46" s="32" t="s">
        <v>412</v>
      </c>
      <c r="G46" s="30">
        <v>6</v>
      </c>
      <c r="H46" s="33" t="s">
        <v>205</v>
      </c>
      <c r="I46" s="32" t="s">
        <v>145</v>
      </c>
      <c r="J46" s="33">
        <v>5</v>
      </c>
      <c r="K46" s="31"/>
      <c r="L46" s="32"/>
      <c r="M46" s="30"/>
      <c r="N46" s="29">
        <f>IF(((MIN(IFERROR(VALUE(MID(F46,1,1))*60+VALUE(MID(F46,3,2))+VALUE(MID(F46,6,3))/1000,999),IFERROR(VALUE(MID(#REF!,1,1))*60+VALUE(MID(#REF!,3,2))+VALUE(MID(#REF!,6,3))/1000,999),IFERROR(VALUE(MID(#REF!,1,1))*60+VALUE(MID(#REF!,3,2))+VALUE(MID(#REF!,6,3))/1000,999),IFERROR(VALUE(MID(I46,1,1))*60+VALUE(MID(I46,3,2))+VALUE(MID(I46,6,3))/1000,999),IFERROR(VALUE(MID(L46,1,1))*60+VALUE(MID(L46,3,2))+VALUE(MID(L46,6,3))/1000,999)))/86400)=999/86400,"",(MIN(IFERROR(VALUE(MID(F46,1,1))*60+VALUE(MID(F46,3,2))+VALUE(MID(F46,6,3))/1000,999),IFERROR(VALUE(MID(#REF!,1,1))*60+VALUE(MID(#REF!,3,2))+VALUE(MID(#REF!,6,3))/1000,999),IFERROR(VALUE(MID(#REF!,1,1))*60+VALUE(MID(#REF!,3,2))+VALUE(MID(#REF!,6,3))/1000,999),IFERROR(VALUE(MID(I46,1,1))*60+VALUE(MID(I46,3,2))+VALUE(MID(I46,6,3))/1000,999),IFERROR(VALUE(MID(L46,1,1))*60+VALUE(MID(L46,3,2))+VALUE(MID(L46,6,3))/1000,999)))/86400)</f>
        <v>1.7570601851851853E-3</v>
      </c>
      <c r="O46" s="30" t="str">
        <f t="shared" si="0"/>
        <v>1р</v>
      </c>
    </row>
    <row r="47" spans="1:127" s="1" customFormat="1" ht="15" customHeight="1">
      <c r="A47" s="223">
        <v>37</v>
      </c>
      <c r="B47" s="222">
        <v>24</v>
      </c>
      <c r="C47" s="47" t="s">
        <v>292</v>
      </c>
      <c r="D47" s="42" t="s">
        <v>363</v>
      </c>
      <c r="E47" s="38">
        <v>3</v>
      </c>
      <c r="F47" s="39" t="s">
        <v>366</v>
      </c>
      <c r="G47" s="40">
        <v>6</v>
      </c>
      <c r="H47" s="41" t="s">
        <v>113</v>
      </c>
      <c r="I47" s="39" t="s">
        <v>413</v>
      </c>
      <c r="J47" s="41">
        <v>5</v>
      </c>
      <c r="K47" s="38"/>
      <c r="L47" s="39"/>
      <c r="M47" s="40"/>
      <c r="N47" s="59">
        <f>IF(((MIN(IFERROR(VALUE(MID(F47,1,1))*60+VALUE(MID(F47,3,2))+VALUE(MID(F47,6,3))/1000,999),IFERROR(VALUE(MID(#REF!,1,1))*60+VALUE(MID(#REF!,3,2))+VALUE(MID(#REF!,6,3))/1000,999),IFERROR(VALUE(MID(#REF!,1,1))*60+VALUE(MID(#REF!,3,2))+VALUE(MID(#REF!,6,3))/1000,999),IFERROR(VALUE(MID(I47,1,1))*60+VALUE(MID(I47,3,2))+VALUE(MID(I47,6,3))/1000,999),IFERROR(VALUE(MID(L47,1,1))*60+VALUE(MID(L47,3,2))+VALUE(MID(L47,6,3))/1000,999)))/86400)=999/86400,"",(MIN(IFERROR(VALUE(MID(F47,1,1))*60+VALUE(MID(F47,3,2))+VALUE(MID(F47,6,3))/1000,999),IFERROR(VALUE(MID(#REF!,1,1))*60+VALUE(MID(#REF!,3,2))+VALUE(MID(#REF!,6,3))/1000,999),IFERROR(VALUE(MID(#REF!,1,1))*60+VALUE(MID(#REF!,3,2))+VALUE(MID(#REF!,6,3))/1000,999),IFERROR(VALUE(MID(I47,1,1))*60+VALUE(MID(I47,3,2))+VALUE(MID(I47,6,3))/1000,999),IFERROR(VALUE(MID(L47,1,1))*60+VALUE(MID(L47,3,2))+VALUE(MID(L47,6,3))/1000,999)))/86400)</f>
        <v>1.807638888888889E-3</v>
      </c>
      <c r="O47" s="30" t="str">
        <f t="shared" si="0"/>
        <v>1р</v>
      </c>
    </row>
    <row r="48" spans="1:127" s="1" customFormat="1" ht="15" customHeight="1">
      <c r="A48" s="223">
        <v>38</v>
      </c>
      <c r="B48" s="222">
        <v>12</v>
      </c>
      <c r="C48" s="45" t="s">
        <v>285</v>
      </c>
      <c r="D48" s="42" t="s">
        <v>97</v>
      </c>
      <c r="E48" s="31">
        <v>3</v>
      </c>
      <c r="F48" s="32" t="s">
        <v>414</v>
      </c>
      <c r="G48" s="30">
        <v>7</v>
      </c>
      <c r="H48" s="33" t="s">
        <v>205</v>
      </c>
      <c r="I48" s="32" t="s">
        <v>98</v>
      </c>
      <c r="J48" s="33">
        <v>6</v>
      </c>
      <c r="K48" s="31"/>
      <c r="L48" s="32"/>
      <c r="M48" s="30"/>
      <c r="N48" s="29">
        <f>IF(((MIN(IFERROR(VALUE(MID(F48,1,1))*60+VALUE(MID(F48,3,2))+VALUE(MID(F48,6,3))/1000,999),IFERROR(VALUE(MID(#REF!,1,1))*60+VALUE(MID(#REF!,3,2))+VALUE(MID(#REF!,6,3))/1000,999),IFERROR(VALUE(MID(#REF!,1,1))*60+VALUE(MID(#REF!,3,2))+VALUE(MID(#REF!,6,3))/1000,999),IFERROR(VALUE(MID(I48,1,1))*60+VALUE(MID(I48,3,2))+VALUE(MID(I48,6,3))/1000,999),IFERROR(VALUE(MID(L48,1,1))*60+VALUE(MID(L48,3,2))+VALUE(MID(L48,6,3))/1000,999)))/86400)=999/86400,"",(MIN(IFERROR(VALUE(MID(F48,1,1))*60+VALUE(MID(F48,3,2))+VALUE(MID(F48,6,3))/1000,999),IFERROR(VALUE(MID(#REF!,1,1))*60+VALUE(MID(#REF!,3,2))+VALUE(MID(#REF!,6,3))/1000,999),IFERROR(VALUE(MID(#REF!,1,1))*60+VALUE(MID(#REF!,3,2))+VALUE(MID(#REF!,6,3))/1000,999),IFERROR(VALUE(MID(I48,1,1))*60+VALUE(MID(I48,3,2))+VALUE(MID(I48,6,3))/1000,999),IFERROR(VALUE(MID(L48,1,1))*60+VALUE(MID(L48,3,2))+VALUE(MID(L48,6,3))/1000,999)))/86400)</f>
        <v>1.925925925925926E-3</v>
      </c>
      <c r="O48" s="30" t="str">
        <f t="shared" si="0"/>
        <v>2р</v>
      </c>
    </row>
    <row r="49" spans="1:15" s="1" customFormat="1" ht="15" customHeight="1">
      <c r="A49" s="223">
        <v>39</v>
      </c>
      <c r="B49" s="222">
        <v>2</v>
      </c>
      <c r="C49" s="37" t="s">
        <v>415</v>
      </c>
      <c r="D49" s="42" t="s">
        <v>416</v>
      </c>
      <c r="E49" s="31">
        <v>4</v>
      </c>
      <c r="F49" s="32" t="s">
        <v>98</v>
      </c>
      <c r="G49" s="30">
        <v>7</v>
      </c>
      <c r="H49" s="33" t="s">
        <v>113</v>
      </c>
      <c r="I49" s="32" t="s">
        <v>417</v>
      </c>
      <c r="J49" s="33">
        <v>6</v>
      </c>
      <c r="K49" s="31"/>
      <c r="L49" s="32"/>
      <c r="M49" s="30"/>
      <c r="N49" s="29">
        <f>IF(((MIN(IFERROR(VALUE(MID(F49,1,1))*60+VALUE(MID(F49,3,2))+VALUE(MID(F49,6,3))/1000,999),IFERROR(VALUE(MID(#REF!,1,1))*60+VALUE(MID(#REF!,3,2))+VALUE(MID(#REF!,6,3))/1000,999),IFERROR(VALUE(MID(#REF!,1,1))*60+VALUE(MID(#REF!,3,2))+VALUE(MID(#REF!,6,3))/1000,999),IFERROR(VALUE(MID(I49,1,1))*60+VALUE(MID(I49,3,2))+VALUE(MID(I49,6,3))/1000,999),IFERROR(VALUE(MID(L49,1,1))*60+VALUE(MID(L49,3,2))+VALUE(MID(L49,6,3))/1000,999)))/86400)=999/86400,"",(MIN(IFERROR(VALUE(MID(F49,1,1))*60+VALUE(MID(F49,3,2))+VALUE(MID(F49,6,3))/1000,999),IFERROR(VALUE(MID(#REF!,1,1))*60+VALUE(MID(#REF!,3,2))+VALUE(MID(#REF!,6,3))/1000,999),IFERROR(VALUE(MID(#REF!,1,1))*60+VALUE(MID(#REF!,3,2))+VALUE(MID(#REF!,6,3))/1000,999),IFERROR(VALUE(MID(I49,1,1))*60+VALUE(MID(I49,3,2))+VALUE(MID(I49,6,3))/1000,999),IFERROR(VALUE(MID(L49,1,1))*60+VALUE(MID(L49,3,2))+VALUE(MID(L49,6,3))/1000,999)))/86400)</f>
        <v>2.1530092592592595E-3</v>
      </c>
      <c r="O49" s="30" t="str">
        <f t="shared" si="0"/>
        <v>1ю</v>
      </c>
    </row>
    <row r="50" spans="1:15" s="1" customFormat="1" ht="15" customHeight="1">
      <c r="A50" s="223">
        <v>40</v>
      </c>
      <c r="B50" s="222">
        <v>47</v>
      </c>
      <c r="C50" s="228" t="s">
        <v>254</v>
      </c>
      <c r="D50" s="16" t="s">
        <v>69</v>
      </c>
      <c r="E50" s="31">
        <v>1</v>
      </c>
      <c r="F50" s="32" t="s">
        <v>418</v>
      </c>
      <c r="G50" s="30">
        <v>6</v>
      </c>
      <c r="H50" s="33" t="s">
        <v>116</v>
      </c>
      <c r="I50" s="32" t="s">
        <v>103</v>
      </c>
      <c r="J50" s="33"/>
      <c r="K50" s="31"/>
      <c r="L50" s="32"/>
      <c r="M50" s="30"/>
      <c r="N50" s="29">
        <f>IF(((MIN(IFERROR(VALUE(MID(F50,1,1))*60+VALUE(MID(F50,3,2))+VALUE(MID(F50,6,3))/1000,999),IFERROR(VALUE(MID(#REF!,1,1))*60+VALUE(MID(#REF!,3,2))+VALUE(MID(#REF!,6,3))/1000,999),IFERROR(VALUE(MID(#REF!,1,1))*60+VALUE(MID(#REF!,3,2))+VALUE(MID(#REF!,6,3))/1000,999),IFERROR(VALUE(MID(I50,1,1))*60+VALUE(MID(I50,3,2))+VALUE(MID(I50,6,3))/1000,999),IFERROR(VALUE(MID(L50,1,1))*60+VALUE(MID(L50,3,2))+VALUE(MID(L50,6,3))/1000,999)))/86400)=999/86400,"",(MIN(IFERROR(VALUE(MID(F50,1,1))*60+VALUE(MID(F50,3,2))+VALUE(MID(F50,6,3))/1000,999),IFERROR(VALUE(MID(#REF!,1,1))*60+VALUE(MID(#REF!,3,2))+VALUE(MID(#REF!,6,3))/1000,999),IFERROR(VALUE(MID(#REF!,1,1))*60+VALUE(MID(#REF!,3,2))+VALUE(MID(#REF!,6,3))/1000,999),IFERROR(VALUE(MID(I50,1,1))*60+VALUE(MID(I50,3,2))+VALUE(MID(I50,6,3))/1000,999),IFERROR(VALUE(MID(L50,1,1))*60+VALUE(MID(L50,3,2))+VALUE(MID(L50,6,3))/1000,999)))/86400)</f>
        <v>1.8094907407407409E-3</v>
      </c>
      <c r="O50" s="30" t="str">
        <f t="shared" si="0"/>
        <v>1р</v>
      </c>
    </row>
    <row r="51" spans="1:15"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</row>
    <row r="52" spans="1:15"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</row>
    <row r="53" spans="1:15"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</row>
    <row r="54" spans="1:15"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</row>
    <row r="55" spans="1:15"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</row>
    <row r="56" spans="1:15"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</row>
    <row r="57" spans="1:15"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</row>
    <row r="58" spans="1:15"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</row>
    <row r="59" spans="1:15"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</row>
    <row r="60" spans="1:15"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</row>
    <row r="61" spans="1:15"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</row>
    <row r="62" spans="1:15"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</row>
    <row r="63" spans="1:15"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</row>
    <row r="64" spans="1:15"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</row>
    <row r="65" spans="5:15"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</row>
    <row r="66" spans="5:15"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</row>
    <row r="67" spans="5:15"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5:15"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5:15"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5: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5:15"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</row>
    <row r="72" spans="5:15"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5:15"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</row>
    <row r="74" spans="5:15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5:15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5:15"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</row>
    <row r="77" spans="5:15"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</row>
    <row r="78" spans="5:15"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</row>
    <row r="79" spans="5:15"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</row>
    <row r="80" spans="5:15"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</row>
    <row r="81" spans="3:15"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</row>
    <row r="82" spans="3:15"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</row>
    <row r="83" spans="3:15"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</row>
    <row r="84" spans="3:15"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</row>
    <row r="85" spans="3:15"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</row>
    <row r="86" spans="3:15"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</row>
    <row r="87" spans="3:15"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</row>
    <row r="88" spans="3:15"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</row>
    <row r="89" spans="3:15">
      <c r="C89" s="214"/>
      <c r="D89" s="214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</row>
    <row r="90" spans="3:15"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</row>
    <row r="91" spans="3:15"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</row>
    <row r="92" spans="3:15"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</row>
    <row r="93" spans="3:15"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</row>
    <row r="94" spans="3:15"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</row>
    <row r="95" spans="3:15"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</row>
    <row r="96" spans="3:15"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</row>
    <row r="97" spans="5:15"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</row>
    <row r="98" spans="5:15"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</row>
    <row r="99" spans="5:15"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</row>
    <row r="100" spans="5:15"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</row>
    <row r="101" spans="5:15"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</row>
    <row r="102" spans="5:15"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</row>
    <row r="103" spans="5:15"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</row>
    <row r="104" spans="5:15"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</row>
    <row r="105" spans="5:15"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</row>
    <row r="106" spans="5:15"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</row>
    <row r="107" spans="5:15"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</row>
    <row r="108" spans="5:15"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</row>
    <row r="109" spans="5:15"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</row>
    <row r="110" spans="5:15"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</row>
    <row r="111" spans="5:15"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</row>
    <row r="112" spans="5:15"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</row>
    <row r="113" spans="5:15"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</row>
    <row r="114" spans="5:15"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</row>
    <row r="115" spans="5:15"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</row>
    <row r="116" spans="5:15"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</row>
    <row r="117" spans="5:15"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</row>
    <row r="118" spans="5:15"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</row>
    <row r="119" spans="5:15"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</row>
    <row r="120" spans="5:15"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</row>
    <row r="121" spans="5:15"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</row>
    <row r="122" spans="5:15"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</row>
    <row r="123" spans="5:15"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</row>
    <row r="124" spans="5:15"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</row>
    <row r="125" spans="5:15"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</row>
    <row r="126" spans="5:15"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</row>
    <row r="127" spans="5:15"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</row>
    <row r="128" spans="5:15"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</row>
    <row r="129" spans="5:15"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</row>
    <row r="130" spans="5:15"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</row>
    <row r="131" spans="5:15"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</row>
    <row r="132" spans="5:15"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</row>
    <row r="133" spans="5:15"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</row>
    <row r="134" spans="5:15"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</row>
    <row r="135" spans="5:15"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</row>
    <row r="136" spans="5:15"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</row>
    <row r="137" spans="5:15"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</row>
    <row r="138" spans="5:15"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</row>
    <row r="139" spans="5:15"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</row>
    <row r="140" spans="5:15"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</row>
    <row r="141" spans="5:15"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</row>
    <row r="142" spans="5:15"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</row>
    <row r="143" spans="5:15"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</row>
    <row r="144" spans="5:15"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</row>
    <row r="145" spans="5:15"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</row>
    <row r="146" spans="5:15"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</row>
    <row r="147" spans="5:15"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</row>
    <row r="148" spans="5:15"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</row>
    <row r="149" spans="5:15"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</row>
    <row r="150" spans="5:15"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</row>
    <row r="151" spans="5:15"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</row>
    <row r="152" spans="5:15"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</row>
    <row r="153" spans="5:15"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</row>
    <row r="154" spans="5:15"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</row>
    <row r="155" spans="5:15"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</row>
    <row r="156" spans="5:15"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</row>
    <row r="157" spans="5:15"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</row>
    <row r="158" spans="5:15"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</row>
    <row r="159" spans="5:15"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</row>
    <row r="160" spans="5:15"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</row>
    <row r="161" spans="5:15"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</row>
    <row r="162" spans="5:15"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</row>
    <row r="163" spans="5:15"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</row>
    <row r="164" spans="5:15"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</row>
    <row r="165" spans="5:15"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</row>
    <row r="166" spans="5:15"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</row>
    <row r="167" spans="5:15"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</row>
    <row r="168" spans="5:15"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</row>
    <row r="169" spans="5:15"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</row>
    <row r="170" spans="5:15"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</row>
    <row r="171" spans="5:15"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</row>
    <row r="172" spans="5:15"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</row>
    <row r="173" spans="5:15"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</row>
    <row r="174" spans="5:15"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</row>
    <row r="175" spans="5:15"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</row>
    <row r="176" spans="5:15"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</row>
    <row r="177" spans="5:15"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</row>
    <row r="178" spans="5:15"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</row>
    <row r="179" spans="5:15"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</row>
    <row r="180" spans="5:15"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</row>
    <row r="181" spans="5:15"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</row>
    <row r="182" spans="5:15"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</row>
    <row r="183" spans="5:15"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</row>
    <row r="184" spans="5:15"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</row>
    <row r="185" spans="5:15"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</row>
    <row r="186" spans="5:15"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</row>
    <row r="187" spans="5:15"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</row>
    <row r="188" spans="5:15">
      <c r="E188" s="229"/>
      <c r="F188" s="229"/>
      <c r="G188" s="229"/>
      <c r="H188" s="229"/>
      <c r="I188" s="229"/>
      <c r="J188" s="229"/>
      <c r="K188" s="229"/>
      <c r="L188" s="229"/>
      <c r="M188" s="229"/>
      <c r="N188" s="229"/>
      <c r="O188" s="229"/>
    </row>
    <row r="189" spans="5:15">
      <c r="E189" s="229"/>
      <c r="F189" s="229"/>
      <c r="G189" s="229"/>
      <c r="H189" s="229"/>
      <c r="I189" s="229"/>
      <c r="J189" s="229"/>
      <c r="K189" s="229"/>
      <c r="L189" s="229"/>
      <c r="M189" s="229"/>
      <c r="N189" s="229"/>
      <c r="O189" s="229"/>
    </row>
    <row r="190" spans="5:15"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229"/>
    </row>
    <row r="191" spans="5:15"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</row>
    <row r="192" spans="5:15"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</row>
    <row r="193" spans="5:15"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229"/>
    </row>
    <row r="194" spans="5:15"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</row>
    <row r="195" spans="5:15">
      <c r="E195" s="229"/>
      <c r="F195" s="229"/>
      <c r="G195" s="229"/>
      <c r="H195" s="229"/>
      <c r="I195" s="229"/>
      <c r="J195" s="229"/>
      <c r="K195" s="229"/>
      <c r="L195" s="229"/>
      <c r="M195" s="229"/>
      <c r="N195" s="229"/>
      <c r="O195" s="229"/>
    </row>
    <row r="196" spans="5:15">
      <c r="E196" s="229"/>
      <c r="F196" s="229"/>
      <c r="G196" s="229"/>
      <c r="H196" s="229"/>
      <c r="I196" s="229"/>
      <c r="J196" s="229"/>
      <c r="K196" s="229"/>
      <c r="L196" s="229"/>
      <c r="M196" s="229"/>
      <c r="N196" s="229"/>
      <c r="O196" s="229"/>
    </row>
    <row r="197" spans="5:15">
      <c r="E197" s="229"/>
      <c r="F197" s="229"/>
      <c r="G197" s="229"/>
      <c r="H197" s="229"/>
      <c r="I197" s="229"/>
      <c r="J197" s="229"/>
      <c r="K197" s="229"/>
      <c r="L197" s="229"/>
      <c r="M197" s="229"/>
      <c r="N197" s="229"/>
      <c r="O197" s="229"/>
    </row>
    <row r="198" spans="5:15"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</row>
    <row r="199" spans="5:15"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</row>
    <row r="200" spans="5:15"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229"/>
    </row>
    <row r="201" spans="5:15"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229"/>
    </row>
    <row r="202" spans="5:15"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</row>
    <row r="203" spans="5:15"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</row>
    <row r="204" spans="5:15"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229"/>
    </row>
    <row r="205" spans="5:15"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229"/>
    </row>
    <row r="206" spans="5:15"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  <c r="O206" s="229"/>
    </row>
    <row r="207" spans="5:15"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  <c r="O207" s="229"/>
    </row>
    <row r="208" spans="5:15">
      <c r="E208" s="229"/>
      <c r="F208" s="229"/>
      <c r="G208" s="229"/>
      <c r="H208" s="229"/>
      <c r="I208" s="229"/>
      <c r="J208" s="229"/>
      <c r="K208" s="229"/>
      <c r="L208" s="229"/>
      <c r="M208" s="229"/>
      <c r="N208" s="229"/>
      <c r="O208" s="229"/>
    </row>
    <row r="209" spans="5:15"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229"/>
    </row>
    <row r="210" spans="5:15"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</row>
    <row r="211" spans="5:15"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229"/>
    </row>
    <row r="212" spans="5:15">
      <c r="E212" s="229"/>
      <c r="F212" s="229"/>
      <c r="G212" s="229"/>
      <c r="H212" s="229"/>
      <c r="I212" s="229"/>
      <c r="J212" s="229"/>
      <c r="K212" s="229"/>
      <c r="L212" s="229"/>
      <c r="M212" s="229"/>
      <c r="N212" s="229"/>
      <c r="O212" s="229"/>
    </row>
    <row r="213" spans="5:15">
      <c r="E213" s="229"/>
      <c r="F213" s="229"/>
      <c r="G213" s="229"/>
      <c r="H213" s="229"/>
      <c r="I213" s="229"/>
      <c r="J213" s="229"/>
      <c r="K213" s="229"/>
      <c r="L213" s="229"/>
      <c r="M213" s="229"/>
      <c r="N213" s="229"/>
      <c r="O213" s="229"/>
    </row>
    <row r="214" spans="5:15">
      <c r="E214" s="229"/>
      <c r="F214" s="229"/>
      <c r="G214" s="229"/>
      <c r="H214" s="229"/>
      <c r="I214" s="229"/>
      <c r="J214" s="229"/>
      <c r="K214" s="229"/>
      <c r="L214" s="229"/>
      <c r="M214" s="229"/>
      <c r="N214" s="229"/>
      <c r="O214" s="229"/>
    </row>
    <row r="215" spans="5:15">
      <c r="E215" s="229"/>
      <c r="F215" s="229"/>
      <c r="G215" s="229"/>
      <c r="H215" s="229"/>
      <c r="I215" s="229"/>
      <c r="J215" s="229"/>
      <c r="K215" s="229"/>
      <c r="L215" s="229"/>
      <c r="M215" s="229"/>
      <c r="N215" s="229"/>
      <c r="O215" s="229"/>
    </row>
    <row r="216" spans="5:15"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</row>
    <row r="217" spans="5:15"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229"/>
    </row>
    <row r="218" spans="5:15">
      <c r="E218" s="229"/>
      <c r="F218" s="229"/>
      <c r="G218" s="229"/>
      <c r="H218" s="229"/>
      <c r="I218" s="229"/>
      <c r="J218" s="229"/>
      <c r="K218" s="229"/>
      <c r="L218" s="229"/>
      <c r="M218" s="229"/>
      <c r="N218" s="229"/>
      <c r="O218" s="229"/>
    </row>
    <row r="219" spans="5:15">
      <c r="E219" s="229"/>
      <c r="F219" s="229"/>
      <c r="G219" s="229"/>
      <c r="H219" s="229"/>
      <c r="I219" s="229"/>
      <c r="J219" s="229"/>
      <c r="K219" s="229"/>
      <c r="L219" s="229"/>
      <c r="M219" s="229"/>
      <c r="N219" s="229"/>
      <c r="O219" s="229"/>
    </row>
    <row r="220" spans="5:15">
      <c r="E220" s="229"/>
      <c r="F220" s="229"/>
      <c r="G220" s="229"/>
      <c r="H220" s="229"/>
      <c r="I220" s="229"/>
      <c r="J220" s="229"/>
      <c r="K220" s="229"/>
      <c r="L220" s="229"/>
      <c r="M220" s="229"/>
      <c r="N220" s="229"/>
      <c r="O220" s="229"/>
    </row>
    <row r="221" spans="5:15"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229"/>
    </row>
    <row r="222" spans="5:15">
      <c r="E222" s="229"/>
      <c r="F222" s="229"/>
      <c r="G222" s="229"/>
      <c r="H222" s="229"/>
      <c r="I222" s="229"/>
      <c r="J222" s="229"/>
      <c r="K222" s="229"/>
      <c r="L222" s="229"/>
      <c r="M222" s="229"/>
      <c r="N222" s="229"/>
      <c r="O222" s="229"/>
    </row>
    <row r="223" spans="5:15">
      <c r="E223" s="229"/>
      <c r="F223" s="229"/>
      <c r="G223" s="229"/>
      <c r="H223" s="229"/>
      <c r="I223" s="229"/>
      <c r="J223" s="229"/>
      <c r="K223" s="229"/>
      <c r="L223" s="229"/>
      <c r="M223" s="229"/>
      <c r="N223" s="229"/>
      <c r="O223" s="229"/>
    </row>
    <row r="224" spans="5:15">
      <c r="E224" s="229"/>
      <c r="F224" s="229"/>
      <c r="G224" s="229"/>
      <c r="H224" s="229"/>
      <c r="I224" s="229"/>
      <c r="J224" s="229"/>
      <c r="K224" s="229"/>
      <c r="L224" s="229"/>
      <c r="M224" s="229"/>
      <c r="N224" s="229"/>
      <c r="O224" s="229"/>
    </row>
    <row r="225" spans="5:15">
      <c r="E225" s="229"/>
      <c r="F225" s="229"/>
      <c r="G225" s="229"/>
      <c r="H225" s="229"/>
      <c r="I225" s="229"/>
      <c r="J225" s="229"/>
      <c r="K225" s="229"/>
      <c r="L225" s="229"/>
      <c r="M225" s="229"/>
      <c r="N225" s="229"/>
      <c r="O225" s="229"/>
    </row>
    <row r="226" spans="5:15">
      <c r="E226" s="229"/>
      <c r="F226" s="229"/>
      <c r="G226" s="229"/>
      <c r="H226" s="229"/>
      <c r="I226" s="229"/>
      <c r="J226" s="229"/>
      <c r="K226" s="229"/>
      <c r="L226" s="229"/>
      <c r="M226" s="229"/>
      <c r="N226" s="229"/>
      <c r="O226" s="229"/>
    </row>
    <row r="227" spans="5:15">
      <c r="E227" s="229"/>
      <c r="F227" s="229"/>
      <c r="G227" s="229"/>
      <c r="H227" s="229"/>
      <c r="I227" s="229"/>
      <c r="J227" s="229"/>
      <c r="K227" s="229"/>
      <c r="L227" s="229"/>
      <c r="M227" s="229"/>
      <c r="N227" s="229"/>
      <c r="O227" s="229"/>
    </row>
    <row r="228" spans="5:15"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229"/>
    </row>
    <row r="229" spans="5:15"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229"/>
    </row>
    <row r="230" spans="5:15"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229"/>
    </row>
    <row r="231" spans="5:15">
      <c r="E231" s="229"/>
      <c r="F231" s="229"/>
      <c r="G231" s="229"/>
      <c r="H231" s="229"/>
      <c r="I231" s="229"/>
      <c r="J231" s="229"/>
      <c r="K231" s="229"/>
      <c r="L231" s="229"/>
      <c r="M231" s="229"/>
      <c r="N231" s="229"/>
      <c r="O231" s="229"/>
    </row>
    <row r="232" spans="5:15">
      <c r="E232" s="229"/>
      <c r="F232" s="229"/>
      <c r="G232" s="229"/>
      <c r="H232" s="229"/>
      <c r="I232" s="229"/>
      <c r="J232" s="229"/>
      <c r="K232" s="229"/>
      <c r="L232" s="229"/>
      <c r="M232" s="229"/>
      <c r="N232" s="229"/>
      <c r="O232" s="229"/>
    </row>
    <row r="233" spans="5:15">
      <c r="E233" s="229"/>
      <c r="F233" s="229"/>
      <c r="G233" s="229"/>
      <c r="H233" s="229"/>
      <c r="I233" s="229"/>
      <c r="J233" s="229"/>
      <c r="K233" s="229"/>
      <c r="L233" s="229"/>
      <c r="M233" s="229"/>
      <c r="N233" s="229"/>
      <c r="O233" s="229"/>
    </row>
    <row r="234" spans="5:15">
      <c r="E234" s="229"/>
      <c r="F234" s="229"/>
      <c r="G234" s="229"/>
      <c r="H234" s="229"/>
      <c r="I234" s="229"/>
      <c r="J234" s="229"/>
      <c r="K234" s="229"/>
      <c r="L234" s="229"/>
      <c r="M234" s="229"/>
      <c r="N234" s="229"/>
      <c r="O234" s="229"/>
    </row>
    <row r="235" spans="5:15">
      <c r="E235" s="229"/>
      <c r="F235" s="229"/>
      <c r="G235" s="229"/>
      <c r="H235" s="229"/>
      <c r="I235" s="229"/>
      <c r="J235" s="229"/>
      <c r="K235" s="229"/>
      <c r="L235" s="229"/>
      <c r="M235" s="229"/>
      <c r="N235" s="229"/>
      <c r="O235" s="229"/>
    </row>
    <row r="236" spans="5:15"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229"/>
    </row>
    <row r="237" spans="5:15"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229"/>
    </row>
    <row r="238" spans="5:15"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229"/>
    </row>
    <row r="239" spans="5:15"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229"/>
    </row>
    <row r="240" spans="5:15"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</row>
    <row r="241" spans="5:15"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229"/>
    </row>
    <row r="242" spans="5:15"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229"/>
    </row>
    <row r="243" spans="5:15"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</row>
    <row r="244" spans="5:15"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229"/>
    </row>
    <row r="245" spans="5:15">
      <c r="E245" s="229"/>
      <c r="F245" s="229"/>
      <c r="G245" s="229"/>
      <c r="H245" s="229"/>
      <c r="I245" s="229"/>
      <c r="J245" s="229"/>
      <c r="K245" s="229"/>
      <c r="L245" s="229"/>
      <c r="M245" s="229"/>
      <c r="N245" s="229"/>
      <c r="O245" s="229"/>
    </row>
    <row r="246" spans="5:15">
      <c r="E246" s="229"/>
      <c r="F246" s="229"/>
      <c r="G246" s="229"/>
      <c r="H246" s="229"/>
      <c r="I246" s="229"/>
      <c r="J246" s="229"/>
      <c r="K246" s="229"/>
      <c r="L246" s="229"/>
      <c r="M246" s="229"/>
      <c r="N246" s="229"/>
      <c r="O246" s="229"/>
    </row>
    <row r="247" spans="5:15">
      <c r="E247" s="229"/>
      <c r="F247" s="229"/>
      <c r="G247" s="229"/>
      <c r="H247" s="229"/>
      <c r="I247" s="229"/>
      <c r="J247" s="229"/>
      <c r="K247" s="229"/>
      <c r="L247" s="229"/>
      <c r="M247" s="229"/>
      <c r="N247" s="229"/>
      <c r="O247" s="229"/>
    </row>
    <row r="248" spans="5:15">
      <c r="E248" s="229"/>
      <c r="F248" s="229"/>
      <c r="G248" s="229"/>
      <c r="H248" s="229"/>
      <c r="I248" s="229"/>
      <c r="J248" s="229"/>
      <c r="K248" s="229"/>
      <c r="L248" s="229"/>
      <c r="M248" s="229"/>
      <c r="N248" s="229"/>
      <c r="O248" s="229"/>
    </row>
    <row r="249" spans="5:15">
      <c r="E249" s="229"/>
      <c r="F249" s="229"/>
      <c r="G249" s="229"/>
      <c r="H249" s="229"/>
      <c r="I249" s="229"/>
      <c r="J249" s="229"/>
      <c r="K249" s="229"/>
      <c r="L249" s="229"/>
      <c r="M249" s="229"/>
      <c r="N249" s="229"/>
      <c r="O249" s="229"/>
    </row>
    <row r="250" spans="5:15">
      <c r="E250" s="229"/>
      <c r="F250" s="229"/>
      <c r="G250" s="229"/>
      <c r="H250" s="229"/>
      <c r="I250" s="229"/>
      <c r="J250" s="229"/>
      <c r="K250" s="229"/>
      <c r="L250" s="229"/>
      <c r="M250" s="229"/>
      <c r="N250" s="229"/>
      <c r="O250" s="229"/>
    </row>
    <row r="251" spans="5:15">
      <c r="E251" s="229"/>
      <c r="F251" s="229"/>
      <c r="G251" s="229"/>
      <c r="H251" s="229"/>
      <c r="I251" s="229"/>
      <c r="J251" s="229"/>
      <c r="K251" s="229"/>
      <c r="L251" s="229"/>
      <c r="M251" s="229"/>
      <c r="N251" s="229"/>
      <c r="O251" s="229"/>
    </row>
    <row r="252" spans="5:15">
      <c r="E252" s="229"/>
      <c r="F252" s="229"/>
      <c r="G252" s="229"/>
      <c r="H252" s="229"/>
      <c r="I252" s="229"/>
      <c r="J252" s="229"/>
      <c r="K252" s="229"/>
      <c r="L252" s="229"/>
      <c r="M252" s="229"/>
      <c r="N252" s="229"/>
      <c r="O252" s="229"/>
    </row>
    <row r="253" spans="5:15">
      <c r="E253" s="229"/>
      <c r="F253" s="229"/>
      <c r="G253" s="229"/>
      <c r="H253" s="229"/>
      <c r="I253" s="229"/>
      <c r="J253" s="229"/>
      <c r="K253" s="229"/>
      <c r="L253" s="229"/>
      <c r="M253" s="229"/>
      <c r="N253" s="229"/>
      <c r="O253" s="229"/>
    </row>
    <row r="254" spans="5:15">
      <c r="E254" s="229"/>
      <c r="F254" s="229"/>
      <c r="G254" s="229"/>
      <c r="H254" s="229"/>
      <c r="I254" s="229"/>
      <c r="J254" s="229"/>
      <c r="K254" s="229"/>
      <c r="L254" s="229"/>
      <c r="M254" s="229"/>
      <c r="N254" s="229"/>
      <c r="O254" s="229"/>
    </row>
    <row r="255" spans="5:15">
      <c r="E255" s="229"/>
      <c r="F255" s="229"/>
      <c r="G255" s="229"/>
      <c r="H255" s="229"/>
      <c r="I255" s="229"/>
      <c r="J255" s="229"/>
      <c r="K255" s="229"/>
      <c r="L255" s="229"/>
      <c r="M255" s="229"/>
      <c r="N255" s="229"/>
      <c r="O255" s="229"/>
    </row>
    <row r="256" spans="5:15">
      <c r="E256" s="229"/>
      <c r="F256" s="229"/>
      <c r="G256" s="229"/>
      <c r="H256" s="229"/>
      <c r="I256" s="229"/>
      <c r="J256" s="229"/>
      <c r="K256" s="229"/>
      <c r="L256" s="229"/>
      <c r="M256" s="229"/>
      <c r="N256" s="229"/>
      <c r="O256" s="229"/>
    </row>
    <row r="257" spans="5:15">
      <c r="E257" s="229"/>
      <c r="F257" s="229"/>
      <c r="G257" s="229"/>
      <c r="H257" s="229"/>
      <c r="I257" s="229"/>
      <c r="J257" s="229"/>
      <c r="K257" s="229"/>
      <c r="L257" s="229"/>
      <c r="M257" s="229"/>
      <c r="N257" s="229"/>
      <c r="O257" s="229"/>
    </row>
    <row r="258" spans="5:15"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229"/>
    </row>
    <row r="259" spans="5:15">
      <c r="E259" s="229"/>
      <c r="F259" s="229"/>
      <c r="G259" s="229"/>
      <c r="H259" s="229"/>
      <c r="I259" s="229"/>
      <c r="J259" s="229"/>
      <c r="K259" s="229"/>
      <c r="L259" s="229"/>
      <c r="M259" s="229"/>
      <c r="N259" s="229"/>
      <c r="O259" s="229"/>
    </row>
    <row r="260" spans="5:15">
      <c r="E260" s="229"/>
      <c r="F260" s="229"/>
      <c r="G260" s="229"/>
      <c r="H260" s="229"/>
      <c r="I260" s="229"/>
      <c r="J260" s="229"/>
      <c r="K260" s="229"/>
      <c r="L260" s="229"/>
      <c r="M260" s="229"/>
      <c r="N260" s="229"/>
      <c r="O260" s="229"/>
    </row>
    <row r="261" spans="5:15">
      <c r="E261" s="229"/>
      <c r="F261" s="229"/>
      <c r="G261" s="229"/>
      <c r="H261" s="229"/>
      <c r="I261" s="229"/>
      <c r="J261" s="229"/>
      <c r="K261" s="229"/>
      <c r="L261" s="229"/>
      <c r="M261" s="229"/>
      <c r="N261" s="229"/>
      <c r="O261" s="229"/>
    </row>
    <row r="262" spans="5:15"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</row>
    <row r="263" spans="5:15">
      <c r="E263" s="229"/>
      <c r="F263" s="229"/>
      <c r="G263" s="229"/>
      <c r="H263" s="229"/>
      <c r="I263" s="229"/>
      <c r="J263" s="229"/>
      <c r="K263" s="229"/>
      <c r="L263" s="229"/>
      <c r="M263" s="229"/>
      <c r="N263" s="229"/>
      <c r="O263" s="229"/>
    </row>
    <row r="264" spans="5:15">
      <c r="E264" s="229"/>
      <c r="F264" s="229"/>
      <c r="G264" s="229"/>
      <c r="H264" s="229"/>
      <c r="I264" s="229"/>
      <c r="J264" s="229"/>
      <c r="K264" s="229"/>
      <c r="L264" s="229"/>
      <c r="M264" s="229"/>
      <c r="N264" s="229"/>
      <c r="O264" s="229"/>
    </row>
    <row r="265" spans="5:15">
      <c r="E265" s="229"/>
      <c r="F265" s="229"/>
      <c r="G265" s="229"/>
      <c r="H265" s="229"/>
      <c r="I265" s="229"/>
      <c r="J265" s="229"/>
      <c r="K265" s="229"/>
      <c r="L265" s="229"/>
      <c r="M265" s="229"/>
      <c r="N265" s="229"/>
      <c r="O265" s="229"/>
    </row>
    <row r="266" spans="5:15">
      <c r="E266" s="229"/>
      <c r="F266" s="229"/>
      <c r="G266" s="229"/>
      <c r="H266" s="229"/>
      <c r="I266" s="229"/>
      <c r="J266" s="229"/>
      <c r="K266" s="229"/>
      <c r="L266" s="229"/>
      <c r="M266" s="229"/>
      <c r="N266" s="229"/>
      <c r="O266" s="229"/>
    </row>
    <row r="267" spans="5:15"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229"/>
    </row>
    <row r="268" spans="5:15">
      <c r="E268" s="229"/>
      <c r="F268" s="229"/>
      <c r="G268" s="229"/>
      <c r="H268" s="229"/>
      <c r="I268" s="229"/>
      <c r="J268" s="229"/>
      <c r="K268" s="229"/>
      <c r="L268" s="229"/>
      <c r="M268" s="229"/>
      <c r="N268" s="229"/>
      <c r="O268" s="229"/>
    </row>
    <row r="269" spans="5:15">
      <c r="E269" s="229"/>
      <c r="F269" s="229"/>
      <c r="G269" s="229"/>
      <c r="H269" s="229"/>
      <c r="I269" s="229"/>
      <c r="J269" s="229"/>
      <c r="K269" s="229"/>
      <c r="L269" s="229"/>
      <c r="M269" s="229"/>
      <c r="N269" s="229"/>
      <c r="O269" s="229"/>
    </row>
    <row r="270" spans="5:15">
      <c r="E270" s="229"/>
      <c r="F270" s="229"/>
      <c r="G270" s="229"/>
      <c r="H270" s="229"/>
      <c r="I270" s="229"/>
      <c r="J270" s="229"/>
      <c r="K270" s="229"/>
      <c r="L270" s="229"/>
      <c r="M270" s="229"/>
      <c r="N270" s="229"/>
      <c r="O270" s="229"/>
    </row>
    <row r="271" spans="5:15">
      <c r="E271" s="229"/>
      <c r="F271" s="229"/>
      <c r="G271" s="229"/>
      <c r="H271" s="229"/>
      <c r="I271" s="229"/>
      <c r="J271" s="229"/>
      <c r="K271" s="229"/>
      <c r="L271" s="229"/>
      <c r="M271" s="229"/>
      <c r="N271" s="229"/>
      <c r="O271" s="229"/>
    </row>
    <row r="272" spans="5:15">
      <c r="E272" s="229"/>
      <c r="F272" s="229"/>
      <c r="G272" s="229"/>
      <c r="H272" s="229"/>
      <c r="I272" s="229"/>
      <c r="J272" s="229"/>
      <c r="K272" s="229"/>
      <c r="L272" s="229"/>
      <c r="M272" s="229"/>
      <c r="N272" s="229"/>
      <c r="O272" s="229"/>
    </row>
    <row r="273" spans="5:15">
      <c r="E273" s="229"/>
      <c r="F273" s="229"/>
      <c r="G273" s="229"/>
      <c r="H273" s="229"/>
      <c r="I273" s="229"/>
      <c r="J273" s="229"/>
      <c r="K273" s="229"/>
      <c r="L273" s="229"/>
      <c r="M273" s="229"/>
      <c r="N273" s="229"/>
      <c r="O273" s="229"/>
    </row>
    <row r="274" spans="5:15">
      <c r="E274" s="229"/>
      <c r="F274" s="229"/>
      <c r="G274" s="229"/>
      <c r="H274" s="229"/>
      <c r="I274" s="229"/>
      <c r="J274" s="229"/>
      <c r="K274" s="229"/>
      <c r="L274" s="229"/>
      <c r="M274" s="229"/>
      <c r="N274" s="229"/>
      <c r="O274" s="229"/>
    </row>
    <row r="275" spans="5:15">
      <c r="E275" s="229"/>
      <c r="F275" s="229"/>
      <c r="G275" s="229"/>
      <c r="H275" s="229"/>
      <c r="I275" s="229"/>
      <c r="J275" s="229"/>
      <c r="K275" s="229"/>
      <c r="L275" s="229"/>
      <c r="M275" s="229"/>
      <c r="N275" s="229"/>
      <c r="O275" s="229"/>
    </row>
    <row r="276" spans="5:15">
      <c r="E276" s="229"/>
      <c r="F276" s="229"/>
      <c r="G276" s="229"/>
      <c r="H276" s="229"/>
      <c r="I276" s="229"/>
      <c r="J276" s="229"/>
      <c r="K276" s="229"/>
      <c r="L276" s="229"/>
      <c r="M276" s="229"/>
      <c r="N276" s="229"/>
      <c r="O276" s="229"/>
    </row>
    <row r="277" spans="5:15"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</row>
    <row r="278" spans="5:15">
      <c r="E278" s="229"/>
      <c r="F278" s="229"/>
      <c r="G278" s="229"/>
      <c r="H278" s="229"/>
      <c r="I278" s="229"/>
      <c r="J278" s="229"/>
      <c r="K278" s="229"/>
      <c r="L278" s="229"/>
      <c r="M278" s="229"/>
      <c r="N278" s="229"/>
      <c r="O278" s="229"/>
    </row>
    <row r="279" spans="5:15">
      <c r="E279" s="229"/>
      <c r="F279" s="229"/>
      <c r="G279" s="229"/>
      <c r="H279" s="229"/>
      <c r="I279" s="229"/>
      <c r="J279" s="229"/>
      <c r="K279" s="229"/>
      <c r="L279" s="229"/>
      <c r="M279" s="229"/>
      <c r="N279" s="229"/>
      <c r="O279" s="229"/>
    </row>
    <row r="280" spans="5:15">
      <c r="E280" s="229"/>
      <c r="F280" s="229"/>
      <c r="G280" s="229"/>
      <c r="H280" s="229"/>
      <c r="I280" s="229"/>
      <c r="J280" s="229"/>
      <c r="K280" s="229"/>
      <c r="L280" s="229"/>
      <c r="M280" s="229"/>
      <c r="N280" s="229"/>
      <c r="O280" s="229"/>
    </row>
    <row r="281" spans="5:15">
      <c r="E281" s="229"/>
      <c r="F281" s="229"/>
      <c r="G281" s="229"/>
      <c r="H281" s="229"/>
      <c r="I281" s="229"/>
      <c r="J281" s="229"/>
      <c r="K281" s="229"/>
      <c r="L281" s="229"/>
      <c r="M281" s="229"/>
      <c r="N281" s="229"/>
      <c r="O281" s="229"/>
    </row>
    <row r="282" spans="5:15">
      <c r="E282" s="229"/>
      <c r="F282" s="229"/>
      <c r="G282" s="229"/>
      <c r="H282" s="229"/>
      <c r="I282" s="229"/>
      <c r="J282" s="229"/>
      <c r="K282" s="229"/>
      <c r="L282" s="229"/>
      <c r="M282" s="229"/>
      <c r="N282" s="229"/>
      <c r="O282" s="229"/>
    </row>
    <row r="283" spans="5:15"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229"/>
    </row>
    <row r="284" spans="5:15">
      <c r="E284" s="229"/>
      <c r="F284" s="229"/>
      <c r="G284" s="229"/>
      <c r="H284" s="229"/>
      <c r="I284" s="229"/>
      <c r="J284" s="229"/>
      <c r="K284" s="229"/>
      <c r="L284" s="229"/>
      <c r="M284" s="229"/>
      <c r="N284" s="229"/>
      <c r="O284" s="229"/>
    </row>
    <row r="285" spans="5:15">
      <c r="E285" s="229"/>
      <c r="F285" s="229"/>
      <c r="G285" s="229"/>
      <c r="H285" s="229"/>
      <c r="I285" s="229"/>
      <c r="J285" s="229"/>
      <c r="K285" s="229"/>
      <c r="L285" s="229"/>
      <c r="M285" s="229"/>
      <c r="N285" s="229"/>
      <c r="O285" s="229"/>
    </row>
    <row r="286" spans="5:15">
      <c r="E286" s="229"/>
      <c r="F286" s="229"/>
      <c r="G286" s="229"/>
      <c r="H286" s="229"/>
      <c r="I286" s="229"/>
      <c r="J286" s="229"/>
      <c r="K286" s="229"/>
      <c r="L286" s="229"/>
      <c r="M286" s="229"/>
      <c r="N286" s="229"/>
      <c r="O286" s="229"/>
    </row>
    <row r="287" spans="5:15">
      <c r="E287" s="229"/>
      <c r="F287" s="229"/>
      <c r="G287" s="229"/>
      <c r="H287" s="229"/>
      <c r="I287" s="229"/>
      <c r="J287" s="229"/>
      <c r="K287" s="229"/>
      <c r="L287" s="229"/>
      <c r="M287" s="229"/>
      <c r="N287" s="229"/>
      <c r="O287" s="229"/>
    </row>
    <row r="288" spans="5:15"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229"/>
    </row>
    <row r="289" spans="5:15"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229"/>
    </row>
    <row r="290" spans="5:15">
      <c r="E290" s="229"/>
      <c r="F290" s="229"/>
      <c r="G290" s="229"/>
      <c r="H290" s="229"/>
      <c r="I290" s="229"/>
      <c r="J290" s="229"/>
      <c r="K290" s="229"/>
      <c r="L290" s="229"/>
      <c r="M290" s="229"/>
      <c r="N290" s="229"/>
      <c r="O290" s="229"/>
    </row>
    <row r="291" spans="5:15">
      <c r="E291" s="229"/>
      <c r="F291" s="229"/>
      <c r="G291" s="229"/>
      <c r="H291" s="229"/>
      <c r="I291" s="229"/>
      <c r="J291" s="229"/>
      <c r="K291" s="229"/>
      <c r="L291" s="229"/>
      <c r="M291" s="229"/>
      <c r="N291" s="229"/>
      <c r="O291" s="229"/>
    </row>
    <row r="292" spans="5:15">
      <c r="E292" s="229"/>
      <c r="F292" s="229"/>
      <c r="G292" s="229"/>
      <c r="H292" s="229"/>
      <c r="I292" s="229"/>
      <c r="J292" s="229"/>
      <c r="K292" s="229"/>
      <c r="L292" s="229"/>
      <c r="M292" s="229"/>
      <c r="N292" s="229"/>
      <c r="O292" s="229"/>
    </row>
    <row r="293" spans="5:15">
      <c r="E293" s="229"/>
      <c r="F293" s="229"/>
      <c r="G293" s="229"/>
      <c r="H293" s="229"/>
      <c r="I293" s="229"/>
      <c r="J293" s="229"/>
      <c r="K293" s="229"/>
      <c r="L293" s="229"/>
      <c r="M293" s="229"/>
      <c r="N293" s="229"/>
      <c r="O293" s="229"/>
    </row>
    <row r="294" spans="5:15">
      <c r="E294" s="229"/>
      <c r="F294" s="229"/>
      <c r="G294" s="229"/>
      <c r="H294" s="229"/>
      <c r="I294" s="229"/>
      <c r="J294" s="229"/>
      <c r="K294" s="229"/>
      <c r="L294" s="229"/>
      <c r="M294" s="229"/>
      <c r="N294" s="229"/>
      <c r="O294" s="229"/>
    </row>
    <row r="295" spans="5:15">
      <c r="E295" s="229"/>
      <c r="F295" s="229"/>
      <c r="G295" s="229"/>
      <c r="H295" s="229"/>
      <c r="I295" s="229"/>
      <c r="J295" s="229"/>
      <c r="K295" s="229"/>
      <c r="L295" s="229"/>
      <c r="M295" s="229"/>
      <c r="N295" s="229"/>
      <c r="O295" s="229"/>
    </row>
    <row r="296" spans="5:15">
      <c r="E296" s="229"/>
      <c r="F296" s="229"/>
      <c r="G296" s="229"/>
      <c r="H296" s="229"/>
      <c r="I296" s="229"/>
      <c r="J296" s="229"/>
      <c r="K296" s="229"/>
      <c r="L296" s="229"/>
      <c r="M296" s="229"/>
      <c r="N296" s="229"/>
      <c r="O296" s="229"/>
    </row>
    <row r="297" spans="5:15">
      <c r="E297" s="229"/>
      <c r="F297" s="229"/>
      <c r="G297" s="229"/>
      <c r="H297" s="229"/>
      <c r="I297" s="229"/>
      <c r="J297" s="229"/>
      <c r="K297" s="229"/>
      <c r="L297" s="229"/>
      <c r="M297" s="229"/>
      <c r="N297" s="229"/>
      <c r="O297" s="229"/>
    </row>
    <row r="298" spans="5:15">
      <c r="E298" s="229"/>
      <c r="F298" s="229"/>
      <c r="G298" s="229"/>
      <c r="H298" s="229"/>
      <c r="I298" s="229"/>
      <c r="J298" s="229"/>
      <c r="K298" s="229"/>
      <c r="L298" s="229"/>
      <c r="M298" s="229"/>
      <c r="N298" s="229"/>
      <c r="O298" s="229"/>
    </row>
    <row r="299" spans="5:15">
      <c r="E299" s="229"/>
      <c r="F299" s="229"/>
      <c r="G299" s="229"/>
      <c r="H299" s="229"/>
      <c r="I299" s="229"/>
      <c r="J299" s="229"/>
      <c r="K299" s="229"/>
      <c r="L299" s="229"/>
      <c r="M299" s="229"/>
      <c r="N299" s="229"/>
      <c r="O299" s="229"/>
    </row>
    <row r="300" spans="5:15">
      <c r="E300" s="229"/>
      <c r="F300" s="229"/>
      <c r="G300" s="229"/>
      <c r="H300" s="229"/>
      <c r="I300" s="229"/>
      <c r="J300" s="229"/>
      <c r="K300" s="229"/>
      <c r="L300" s="229"/>
      <c r="M300" s="229"/>
      <c r="N300" s="229"/>
      <c r="O300" s="229"/>
    </row>
    <row r="301" spans="5:15">
      <c r="E301" s="229"/>
      <c r="F301" s="229"/>
      <c r="G301" s="229"/>
      <c r="H301" s="229"/>
      <c r="I301" s="229"/>
      <c r="J301" s="229"/>
      <c r="K301" s="229"/>
      <c r="L301" s="229"/>
      <c r="M301" s="229"/>
      <c r="N301" s="229"/>
      <c r="O301" s="229"/>
    </row>
    <row r="302" spans="5:15">
      <c r="E302" s="229"/>
      <c r="F302" s="229"/>
      <c r="G302" s="229"/>
      <c r="H302" s="229"/>
      <c r="I302" s="229"/>
      <c r="J302" s="229"/>
      <c r="K302" s="229"/>
      <c r="L302" s="229"/>
      <c r="M302" s="229"/>
      <c r="N302" s="229"/>
      <c r="O302" s="229"/>
    </row>
    <row r="303" spans="5:15">
      <c r="E303" s="229"/>
      <c r="F303" s="229"/>
      <c r="G303" s="229"/>
      <c r="H303" s="229"/>
      <c r="I303" s="229"/>
      <c r="J303" s="229"/>
      <c r="K303" s="229"/>
      <c r="L303" s="229"/>
      <c r="M303" s="229"/>
      <c r="N303" s="229"/>
      <c r="O303" s="229"/>
    </row>
    <row r="304" spans="5:15"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229"/>
    </row>
    <row r="305" spans="5:15">
      <c r="E305" s="229"/>
      <c r="F305" s="229"/>
      <c r="G305" s="229"/>
      <c r="H305" s="229"/>
      <c r="I305" s="229"/>
      <c r="J305" s="229"/>
      <c r="K305" s="229"/>
      <c r="L305" s="229"/>
      <c r="M305" s="229"/>
      <c r="N305" s="229"/>
      <c r="O305" s="229"/>
    </row>
    <row r="306" spans="5:15">
      <c r="E306" s="229"/>
      <c r="F306" s="229"/>
      <c r="G306" s="229"/>
      <c r="H306" s="229"/>
      <c r="I306" s="229"/>
      <c r="J306" s="229"/>
      <c r="K306" s="229"/>
      <c r="L306" s="229"/>
      <c r="M306" s="229"/>
      <c r="N306" s="229"/>
      <c r="O306" s="229"/>
    </row>
    <row r="307" spans="5:15">
      <c r="E307" s="229"/>
      <c r="F307" s="229"/>
      <c r="G307" s="229"/>
      <c r="H307" s="229"/>
      <c r="I307" s="229"/>
      <c r="J307" s="229"/>
      <c r="K307" s="229"/>
      <c r="L307" s="229"/>
      <c r="M307" s="229"/>
      <c r="N307" s="229"/>
      <c r="O307" s="229"/>
    </row>
    <row r="308" spans="5:15">
      <c r="E308" s="229"/>
      <c r="F308" s="229"/>
      <c r="G308" s="229"/>
      <c r="H308" s="229"/>
      <c r="I308" s="229"/>
      <c r="J308" s="229"/>
      <c r="K308" s="229"/>
      <c r="L308" s="229"/>
      <c r="M308" s="229"/>
      <c r="N308" s="229"/>
      <c r="O308" s="229"/>
    </row>
    <row r="309" spans="5:15">
      <c r="E309" s="229"/>
      <c r="F309" s="229"/>
      <c r="G309" s="229"/>
      <c r="H309" s="229"/>
      <c r="I309" s="229"/>
      <c r="J309" s="229"/>
      <c r="K309" s="229"/>
      <c r="L309" s="229"/>
      <c r="M309" s="229"/>
      <c r="N309" s="229"/>
      <c r="O309" s="229"/>
    </row>
    <row r="310" spans="5:15">
      <c r="E310" s="229"/>
      <c r="F310" s="229"/>
      <c r="G310" s="229"/>
      <c r="H310" s="229"/>
      <c r="I310" s="229"/>
      <c r="J310" s="229"/>
      <c r="K310" s="229"/>
      <c r="L310" s="229"/>
      <c r="M310" s="229"/>
      <c r="N310" s="229"/>
      <c r="O310" s="229"/>
    </row>
    <row r="311" spans="5:15">
      <c r="E311" s="229"/>
      <c r="F311" s="229"/>
      <c r="G311" s="229"/>
      <c r="H311" s="229"/>
      <c r="I311" s="229"/>
      <c r="J311" s="229"/>
      <c r="K311" s="229"/>
      <c r="L311" s="229"/>
      <c r="M311" s="229"/>
      <c r="N311" s="229"/>
      <c r="O311" s="229"/>
    </row>
    <row r="312" spans="5:15">
      <c r="E312" s="229"/>
      <c r="F312" s="229"/>
      <c r="G312" s="229"/>
      <c r="H312" s="229"/>
      <c r="I312" s="229"/>
      <c r="J312" s="229"/>
      <c r="K312" s="229"/>
      <c r="L312" s="229"/>
      <c r="M312" s="229"/>
      <c r="N312" s="229"/>
      <c r="O312" s="229"/>
    </row>
    <row r="313" spans="5:15">
      <c r="E313" s="229"/>
      <c r="F313" s="229"/>
      <c r="G313" s="229"/>
      <c r="H313" s="229"/>
      <c r="I313" s="229"/>
      <c r="J313" s="229"/>
      <c r="K313" s="229"/>
      <c r="L313" s="229"/>
      <c r="M313" s="229"/>
      <c r="N313" s="229"/>
      <c r="O313" s="229"/>
    </row>
    <row r="314" spans="5:15"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229"/>
    </row>
    <row r="315" spans="5:15">
      <c r="E315" s="229"/>
      <c r="F315" s="229"/>
      <c r="G315" s="229"/>
      <c r="H315" s="229"/>
      <c r="I315" s="229"/>
      <c r="J315" s="229"/>
      <c r="K315" s="229"/>
      <c r="L315" s="229"/>
      <c r="M315" s="229"/>
      <c r="N315" s="229"/>
      <c r="O315" s="229"/>
    </row>
    <row r="316" spans="5:15">
      <c r="E316" s="229"/>
      <c r="F316" s="229"/>
      <c r="G316" s="229"/>
      <c r="H316" s="229"/>
      <c r="I316" s="229"/>
      <c r="J316" s="229"/>
      <c r="K316" s="229"/>
      <c r="L316" s="229"/>
      <c r="M316" s="229"/>
      <c r="N316" s="229"/>
      <c r="O316" s="229"/>
    </row>
  </sheetData>
  <mergeCells count="16">
    <mergeCell ref="A7:O7"/>
    <mergeCell ref="A1:O1"/>
    <mergeCell ref="A2:O2"/>
    <mergeCell ref="A3:O3"/>
    <mergeCell ref="A4:O4"/>
    <mergeCell ref="A6:O6"/>
    <mergeCell ref="O8:O10"/>
    <mergeCell ref="E9:G9"/>
    <mergeCell ref="H9:J9"/>
    <mergeCell ref="K9:M9"/>
    <mergeCell ref="A8:A10"/>
    <mergeCell ref="B8:B10"/>
    <mergeCell ref="C8:C10"/>
    <mergeCell ref="D8:D10"/>
    <mergeCell ref="E8:M8"/>
    <mergeCell ref="N8:N10"/>
  </mergeCells>
  <pageMargins left="0.39370078740157483" right="0.19685039370078741" top="0.35433070866141736" bottom="0.35433070866141736" header="0.51181102362204722" footer="0.43307086614173229"/>
  <pageSetup paperSize="9" orientation="landscape" r:id="rId1"/>
  <headerFooter alignWithMargins="0">
    <oddFooter>&amp;L&amp;"Times New Roman,обычный"
Главный судья соревнований 
Главный секретарь соревнований &amp;C&amp;"Times New Roman,обычный"                                
                      Чачина Ю.Ю.
                         Смирнова С.А.</oddFooter>
  </headerFooter>
  <rowBreaks count="1" manualBreakCount="1">
    <brk id="30" max="9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/>
  <dimension ref="A1:EA76"/>
  <sheetViews>
    <sheetView zoomScale="70" zoomScaleNormal="70" zoomScaleSheetLayoutView="75" workbookViewId="0">
      <selection activeCell="J11" sqref="J11"/>
    </sheetView>
  </sheetViews>
  <sheetFormatPr defaultRowHeight="12.75"/>
  <cols>
    <col min="1" max="1" width="3.28515625" customWidth="1"/>
    <col min="2" max="2" width="4" customWidth="1"/>
    <col min="3" max="3" width="19.5703125" customWidth="1"/>
    <col min="4" max="4" width="30.42578125" customWidth="1"/>
    <col min="5" max="5" width="5.140625" customWidth="1"/>
    <col min="6" max="6" width="7.42578125" customWidth="1"/>
    <col min="7" max="8" width="5.140625" customWidth="1"/>
    <col min="9" max="9" width="7.7109375" customWidth="1"/>
    <col min="10" max="11" width="5.140625" customWidth="1"/>
    <col min="12" max="12" width="7.7109375" customWidth="1"/>
    <col min="13" max="14" width="5.140625" customWidth="1"/>
    <col min="15" max="15" width="6.85546875" customWidth="1"/>
    <col min="16" max="16" width="5.140625" customWidth="1"/>
    <col min="17" max="17" width="7.85546875" customWidth="1"/>
    <col min="18" max="18" width="6.140625" customWidth="1"/>
    <col min="257" max="257" width="3.28515625" customWidth="1"/>
    <col min="258" max="258" width="4" customWidth="1"/>
    <col min="259" max="259" width="19.5703125" customWidth="1"/>
    <col min="260" max="260" width="30.42578125" customWidth="1"/>
    <col min="261" max="261" width="5.140625" customWidth="1"/>
    <col min="262" max="262" width="7.42578125" customWidth="1"/>
    <col min="263" max="264" width="5.140625" customWidth="1"/>
    <col min="265" max="265" width="7.7109375" customWidth="1"/>
    <col min="266" max="267" width="5.140625" customWidth="1"/>
    <col min="268" max="268" width="7.7109375" customWidth="1"/>
    <col min="269" max="270" width="5.140625" customWidth="1"/>
    <col min="271" max="271" width="6.85546875" customWidth="1"/>
    <col min="272" max="272" width="5.140625" customWidth="1"/>
    <col min="273" max="273" width="7.85546875" customWidth="1"/>
    <col min="274" max="274" width="6.140625" customWidth="1"/>
    <col min="513" max="513" width="3.28515625" customWidth="1"/>
    <col min="514" max="514" width="4" customWidth="1"/>
    <col min="515" max="515" width="19.5703125" customWidth="1"/>
    <col min="516" max="516" width="30.42578125" customWidth="1"/>
    <col min="517" max="517" width="5.140625" customWidth="1"/>
    <col min="518" max="518" width="7.42578125" customWidth="1"/>
    <col min="519" max="520" width="5.140625" customWidth="1"/>
    <col min="521" max="521" width="7.7109375" customWidth="1"/>
    <col min="522" max="523" width="5.140625" customWidth="1"/>
    <col min="524" max="524" width="7.7109375" customWidth="1"/>
    <col min="525" max="526" width="5.140625" customWidth="1"/>
    <col min="527" max="527" width="6.85546875" customWidth="1"/>
    <col min="528" max="528" width="5.140625" customWidth="1"/>
    <col min="529" max="529" width="7.85546875" customWidth="1"/>
    <col min="530" max="530" width="6.140625" customWidth="1"/>
    <col min="769" max="769" width="3.28515625" customWidth="1"/>
    <col min="770" max="770" width="4" customWidth="1"/>
    <col min="771" max="771" width="19.5703125" customWidth="1"/>
    <col min="772" max="772" width="30.42578125" customWidth="1"/>
    <col min="773" max="773" width="5.140625" customWidth="1"/>
    <col min="774" max="774" width="7.42578125" customWidth="1"/>
    <col min="775" max="776" width="5.140625" customWidth="1"/>
    <col min="777" max="777" width="7.7109375" customWidth="1"/>
    <col min="778" max="779" width="5.140625" customWidth="1"/>
    <col min="780" max="780" width="7.7109375" customWidth="1"/>
    <col min="781" max="782" width="5.140625" customWidth="1"/>
    <col min="783" max="783" width="6.85546875" customWidth="1"/>
    <col min="784" max="784" width="5.140625" customWidth="1"/>
    <col min="785" max="785" width="7.85546875" customWidth="1"/>
    <col min="786" max="786" width="6.140625" customWidth="1"/>
    <col min="1025" max="1025" width="3.28515625" customWidth="1"/>
    <col min="1026" max="1026" width="4" customWidth="1"/>
    <col min="1027" max="1027" width="19.5703125" customWidth="1"/>
    <col min="1028" max="1028" width="30.42578125" customWidth="1"/>
    <col min="1029" max="1029" width="5.140625" customWidth="1"/>
    <col min="1030" max="1030" width="7.42578125" customWidth="1"/>
    <col min="1031" max="1032" width="5.140625" customWidth="1"/>
    <col min="1033" max="1033" width="7.7109375" customWidth="1"/>
    <col min="1034" max="1035" width="5.140625" customWidth="1"/>
    <col min="1036" max="1036" width="7.7109375" customWidth="1"/>
    <col min="1037" max="1038" width="5.140625" customWidth="1"/>
    <col min="1039" max="1039" width="6.85546875" customWidth="1"/>
    <col min="1040" max="1040" width="5.140625" customWidth="1"/>
    <col min="1041" max="1041" width="7.85546875" customWidth="1"/>
    <col min="1042" max="1042" width="6.140625" customWidth="1"/>
    <col min="1281" max="1281" width="3.28515625" customWidth="1"/>
    <col min="1282" max="1282" width="4" customWidth="1"/>
    <col min="1283" max="1283" width="19.5703125" customWidth="1"/>
    <col min="1284" max="1284" width="30.42578125" customWidth="1"/>
    <col min="1285" max="1285" width="5.140625" customWidth="1"/>
    <col min="1286" max="1286" width="7.42578125" customWidth="1"/>
    <col min="1287" max="1288" width="5.140625" customWidth="1"/>
    <col min="1289" max="1289" width="7.7109375" customWidth="1"/>
    <col min="1290" max="1291" width="5.140625" customWidth="1"/>
    <col min="1292" max="1292" width="7.7109375" customWidth="1"/>
    <col min="1293" max="1294" width="5.140625" customWidth="1"/>
    <col min="1295" max="1295" width="6.85546875" customWidth="1"/>
    <col min="1296" max="1296" width="5.140625" customWidth="1"/>
    <col min="1297" max="1297" width="7.85546875" customWidth="1"/>
    <col min="1298" max="1298" width="6.140625" customWidth="1"/>
    <col min="1537" max="1537" width="3.28515625" customWidth="1"/>
    <col min="1538" max="1538" width="4" customWidth="1"/>
    <col min="1539" max="1539" width="19.5703125" customWidth="1"/>
    <col min="1540" max="1540" width="30.42578125" customWidth="1"/>
    <col min="1541" max="1541" width="5.140625" customWidth="1"/>
    <col min="1542" max="1542" width="7.42578125" customWidth="1"/>
    <col min="1543" max="1544" width="5.140625" customWidth="1"/>
    <col min="1545" max="1545" width="7.7109375" customWidth="1"/>
    <col min="1546" max="1547" width="5.140625" customWidth="1"/>
    <col min="1548" max="1548" width="7.7109375" customWidth="1"/>
    <col min="1549" max="1550" width="5.140625" customWidth="1"/>
    <col min="1551" max="1551" width="6.85546875" customWidth="1"/>
    <col min="1552" max="1552" width="5.140625" customWidth="1"/>
    <col min="1553" max="1553" width="7.85546875" customWidth="1"/>
    <col min="1554" max="1554" width="6.140625" customWidth="1"/>
    <col min="1793" max="1793" width="3.28515625" customWidth="1"/>
    <col min="1794" max="1794" width="4" customWidth="1"/>
    <col min="1795" max="1795" width="19.5703125" customWidth="1"/>
    <col min="1796" max="1796" width="30.42578125" customWidth="1"/>
    <col min="1797" max="1797" width="5.140625" customWidth="1"/>
    <col min="1798" max="1798" width="7.42578125" customWidth="1"/>
    <col min="1799" max="1800" width="5.140625" customWidth="1"/>
    <col min="1801" max="1801" width="7.7109375" customWidth="1"/>
    <col min="1802" max="1803" width="5.140625" customWidth="1"/>
    <col min="1804" max="1804" width="7.7109375" customWidth="1"/>
    <col min="1805" max="1806" width="5.140625" customWidth="1"/>
    <col min="1807" max="1807" width="6.85546875" customWidth="1"/>
    <col min="1808" max="1808" width="5.140625" customWidth="1"/>
    <col min="1809" max="1809" width="7.85546875" customWidth="1"/>
    <col min="1810" max="1810" width="6.140625" customWidth="1"/>
    <col min="2049" max="2049" width="3.28515625" customWidth="1"/>
    <col min="2050" max="2050" width="4" customWidth="1"/>
    <col min="2051" max="2051" width="19.5703125" customWidth="1"/>
    <col min="2052" max="2052" width="30.42578125" customWidth="1"/>
    <col min="2053" max="2053" width="5.140625" customWidth="1"/>
    <col min="2054" max="2054" width="7.42578125" customWidth="1"/>
    <col min="2055" max="2056" width="5.140625" customWidth="1"/>
    <col min="2057" max="2057" width="7.7109375" customWidth="1"/>
    <col min="2058" max="2059" width="5.140625" customWidth="1"/>
    <col min="2060" max="2060" width="7.7109375" customWidth="1"/>
    <col min="2061" max="2062" width="5.140625" customWidth="1"/>
    <col min="2063" max="2063" width="6.85546875" customWidth="1"/>
    <col min="2064" max="2064" width="5.140625" customWidth="1"/>
    <col min="2065" max="2065" width="7.85546875" customWidth="1"/>
    <col min="2066" max="2066" width="6.140625" customWidth="1"/>
    <col min="2305" max="2305" width="3.28515625" customWidth="1"/>
    <col min="2306" max="2306" width="4" customWidth="1"/>
    <col min="2307" max="2307" width="19.5703125" customWidth="1"/>
    <col min="2308" max="2308" width="30.42578125" customWidth="1"/>
    <col min="2309" max="2309" width="5.140625" customWidth="1"/>
    <col min="2310" max="2310" width="7.42578125" customWidth="1"/>
    <col min="2311" max="2312" width="5.140625" customWidth="1"/>
    <col min="2313" max="2313" width="7.7109375" customWidth="1"/>
    <col min="2314" max="2315" width="5.140625" customWidth="1"/>
    <col min="2316" max="2316" width="7.7109375" customWidth="1"/>
    <col min="2317" max="2318" width="5.140625" customWidth="1"/>
    <col min="2319" max="2319" width="6.85546875" customWidth="1"/>
    <col min="2320" max="2320" width="5.140625" customWidth="1"/>
    <col min="2321" max="2321" width="7.85546875" customWidth="1"/>
    <col min="2322" max="2322" width="6.140625" customWidth="1"/>
    <col min="2561" max="2561" width="3.28515625" customWidth="1"/>
    <col min="2562" max="2562" width="4" customWidth="1"/>
    <col min="2563" max="2563" width="19.5703125" customWidth="1"/>
    <col min="2564" max="2564" width="30.42578125" customWidth="1"/>
    <col min="2565" max="2565" width="5.140625" customWidth="1"/>
    <col min="2566" max="2566" width="7.42578125" customWidth="1"/>
    <col min="2567" max="2568" width="5.140625" customWidth="1"/>
    <col min="2569" max="2569" width="7.7109375" customWidth="1"/>
    <col min="2570" max="2571" width="5.140625" customWidth="1"/>
    <col min="2572" max="2572" width="7.7109375" customWidth="1"/>
    <col min="2573" max="2574" width="5.140625" customWidth="1"/>
    <col min="2575" max="2575" width="6.85546875" customWidth="1"/>
    <col min="2576" max="2576" width="5.140625" customWidth="1"/>
    <col min="2577" max="2577" width="7.85546875" customWidth="1"/>
    <col min="2578" max="2578" width="6.140625" customWidth="1"/>
    <col min="2817" max="2817" width="3.28515625" customWidth="1"/>
    <col min="2818" max="2818" width="4" customWidth="1"/>
    <col min="2819" max="2819" width="19.5703125" customWidth="1"/>
    <col min="2820" max="2820" width="30.42578125" customWidth="1"/>
    <col min="2821" max="2821" width="5.140625" customWidth="1"/>
    <col min="2822" max="2822" width="7.42578125" customWidth="1"/>
    <col min="2823" max="2824" width="5.140625" customWidth="1"/>
    <col min="2825" max="2825" width="7.7109375" customWidth="1"/>
    <col min="2826" max="2827" width="5.140625" customWidth="1"/>
    <col min="2828" max="2828" width="7.7109375" customWidth="1"/>
    <col min="2829" max="2830" width="5.140625" customWidth="1"/>
    <col min="2831" max="2831" width="6.85546875" customWidth="1"/>
    <col min="2832" max="2832" width="5.140625" customWidth="1"/>
    <col min="2833" max="2833" width="7.85546875" customWidth="1"/>
    <col min="2834" max="2834" width="6.140625" customWidth="1"/>
    <col min="3073" max="3073" width="3.28515625" customWidth="1"/>
    <col min="3074" max="3074" width="4" customWidth="1"/>
    <col min="3075" max="3075" width="19.5703125" customWidth="1"/>
    <col min="3076" max="3076" width="30.42578125" customWidth="1"/>
    <col min="3077" max="3077" width="5.140625" customWidth="1"/>
    <col min="3078" max="3078" width="7.42578125" customWidth="1"/>
    <col min="3079" max="3080" width="5.140625" customWidth="1"/>
    <col min="3081" max="3081" width="7.7109375" customWidth="1"/>
    <col min="3082" max="3083" width="5.140625" customWidth="1"/>
    <col min="3084" max="3084" width="7.7109375" customWidth="1"/>
    <col min="3085" max="3086" width="5.140625" customWidth="1"/>
    <col min="3087" max="3087" width="6.85546875" customWidth="1"/>
    <col min="3088" max="3088" width="5.140625" customWidth="1"/>
    <col min="3089" max="3089" width="7.85546875" customWidth="1"/>
    <col min="3090" max="3090" width="6.140625" customWidth="1"/>
    <col min="3329" max="3329" width="3.28515625" customWidth="1"/>
    <col min="3330" max="3330" width="4" customWidth="1"/>
    <col min="3331" max="3331" width="19.5703125" customWidth="1"/>
    <col min="3332" max="3332" width="30.42578125" customWidth="1"/>
    <col min="3333" max="3333" width="5.140625" customWidth="1"/>
    <col min="3334" max="3334" width="7.42578125" customWidth="1"/>
    <col min="3335" max="3336" width="5.140625" customWidth="1"/>
    <col min="3337" max="3337" width="7.7109375" customWidth="1"/>
    <col min="3338" max="3339" width="5.140625" customWidth="1"/>
    <col min="3340" max="3340" width="7.7109375" customWidth="1"/>
    <col min="3341" max="3342" width="5.140625" customWidth="1"/>
    <col min="3343" max="3343" width="6.85546875" customWidth="1"/>
    <col min="3344" max="3344" width="5.140625" customWidth="1"/>
    <col min="3345" max="3345" width="7.85546875" customWidth="1"/>
    <col min="3346" max="3346" width="6.140625" customWidth="1"/>
    <col min="3585" max="3585" width="3.28515625" customWidth="1"/>
    <col min="3586" max="3586" width="4" customWidth="1"/>
    <col min="3587" max="3587" width="19.5703125" customWidth="1"/>
    <col min="3588" max="3588" width="30.42578125" customWidth="1"/>
    <col min="3589" max="3589" width="5.140625" customWidth="1"/>
    <col min="3590" max="3590" width="7.42578125" customWidth="1"/>
    <col min="3591" max="3592" width="5.140625" customWidth="1"/>
    <col min="3593" max="3593" width="7.7109375" customWidth="1"/>
    <col min="3594" max="3595" width="5.140625" customWidth="1"/>
    <col min="3596" max="3596" width="7.7109375" customWidth="1"/>
    <col min="3597" max="3598" width="5.140625" customWidth="1"/>
    <col min="3599" max="3599" width="6.85546875" customWidth="1"/>
    <col min="3600" max="3600" width="5.140625" customWidth="1"/>
    <col min="3601" max="3601" width="7.85546875" customWidth="1"/>
    <col min="3602" max="3602" width="6.140625" customWidth="1"/>
    <col min="3841" max="3841" width="3.28515625" customWidth="1"/>
    <col min="3842" max="3842" width="4" customWidth="1"/>
    <col min="3843" max="3843" width="19.5703125" customWidth="1"/>
    <col min="3844" max="3844" width="30.42578125" customWidth="1"/>
    <col min="3845" max="3845" width="5.140625" customWidth="1"/>
    <col min="3846" max="3846" width="7.42578125" customWidth="1"/>
    <col min="3847" max="3848" width="5.140625" customWidth="1"/>
    <col min="3849" max="3849" width="7.7109375" customWidth="1"/>
    <col min="3850" max="3851" width="5.140625" customWidth="1"/>
    <col min="3852" max="3852" width="7.7109375" customWidth="1"/>
    <col min="3853" max="3854" width="5.140625" customWidth="1"/>
    <col min="3855" max="3855" width="6.85546875" customWidth="1"/>
    <col min="3856" max="3856" width="5.140625" customWidth="1"/>
    <col min="3857" max="3857" width="7.85546875" customWidth="1"/>
    <col min="3858" max="3858" width="6.140625" customWidth="1"/>
    <col min="4097" max="4097" width="3.28515625" customWidth="1"/>
    <col min="4098" max="4098" width="4" customWidth="1"/>
    <col min="4099" max="4099" width="19.5703125" customWidth="1"/>
    <col min="4100" max="4100" width="30.42578125" customWidth="1"/>
    <col min="4101" max="4101" width="5.140625" customWidth="1"/>
    <col min="4102" max="4102" width="7.42578125" customWidth="1"/>
    <col min="4103" max="4104" width="5.140625" customWidth="1"/>
    <col min="4105" max="4105" width="7.7109375" customWidth="1"/>
    <col min="4106" max="4107" width="5.140625" customWidth="1"/>
    <col min="4108" max="4108" width="7.7109375" customWidth="1"/>
    <col min="4109" max="4110" width="5.140625" customWidth="1"/>
    <col min="4111" max="4111" width="6.85546875" customWidth="1"/>
    <col min="4112" max="4112" width="5.140625" customWidth="1"/>
    <col min="4113" max="4113" width="7.85546875" customWidth="1"/>
    <col min="4114" max="4114" width="6.140625" customWidth="1"/>
    <col min="4353" max="4353" width="3.28515625" customWidth="1"/>
    <col min="4354" max="4354" width="4" customWidth="1"/>
    <col min="4355" max="4355" width="19.5703125" customWidth="1"/>
    <col min="4356" max="4356" width="30.42578125" customWidth="1"/>
    <col min="4357" max="4357" width="5.140625" customWidth="1"/>
    <col min="4358" max="4358" width="7.42578125" customWidth="1"/>
    <col min="4359" max="4360" width="5.140625" customWidth="1"/>
    <col min="4361" max="4361" width="7.7109375" customWidth="1"/>
    <col min="4362" max="4363" width="5.140625" customWidth="1"/>
    <col min="4364" max="4364" width="7.7109375" customWidth="1"/>
    <col min="4365" max="4366" width="5.140625" customWidth="1"/>
    <col min="4367" max="4367" width="6.85546875" customWidth="1"/>
    <col min="4368" max="4368" width="5.140625" customWidth="1"/>
    <col min="4369" max="4369" width="7.85546875" customWidth="1"/>
    <col min="4370" max="4370" width="6.140625" customWidth="1"/>
    <col min="4609" max="4609" width="3.28515625" customWidth="1"/>
    <col min="4610" max="4610" width="4" customWidth="1"/>
    <col min="4611" max="4611" width="19.5703125" customWidth="1"/>
    <col min="4612" max="4612" width="30.42578125" customWidth="1"/>
    <col min="4613" max="4613" width="5.140625" customWidth="1"/>
    <col min="4614" max="4614" width="7.42578125" customWidth="1"/>
    <col min="4615" max="4616" width="5.140625" customWidth="1"/>
    <col min="4617" max="4617" width="7.7109375" customWidth="1"/>
    <col min="4618" max="4619" width="5.140625" customWidth="1"/>
    <col min="4620" max="4620" width="7.7109375" customWidth="1"/>
    <col min="4621" max="4622" width="5.140625" customWidth="1"/>
    <col min="4623" max="4623" width="6.85546875" customWidth="1"/>
    <col min="4624" max="4624" width="5.140625" customWidth="1"/>
    <col min="4625" max="4625" width="7.85546875" customWidth="1"/>
    <col min="4626" max="4626" width="6.140625" customWidth="1"/>
    <col min="4865" max="4865" width="3.28515625" customWidth="1"/>
    <col min="4866" max="4866" width="4" customWidth="1"/>
    <col min="4867" max="4867" width="19.5703125" customWidth="1"/>
    <col min="4868" max="4868" width="30.42578125" customWidth="1"/>
    <col min="4869" max="4869" width="5.140625" customWidth="1"/>
    <col min="4870" max="4870" width="7.42578125" customWidth="1"/>
    <col min="4871" max="4872" width="5.140625" customWidth="1"/>
    <col min="4873" max="4873" width="7.7109375" customWidth="1"/>
    <col min="4874" max="4875" width="5.140625" customWidth="1"/>
    <col min="4876" max="4876" width="7.7109375" customWidth="1"/>
    <col min="4877" max="4878" width="5.140625" customWidth="1"/>
    <col min="4879" max="4879" width="6.85546875" customWidth="1"/>
    <col min="4880" max="4880" width="5.140625" customWidth="1"/>
    <col min="4881" max="4881" width="7.85546875" customWidth="1"/>
    <col min="4882" max="4882" width="6.140625" customWidth="1"/>
    <col min="5121" max="5121" width="3.28515625" customWidth="1"/>
    <col min="5122" max="5122" width="4" customWidth="1"/>
    <col min="5123" max="5123" width="19.5703125" customWidth="1"/>
    <col min="5124" max="5124" width="30.42578125" customWidth="1"/>
    <col min="5125" max="5125" width="5.140625" customWidth="1"/>
    <col min="5126" max="5126" width="7.42578125" customWidth="1"/>
    <col min="5127" max="5128" width="5.140625" customWidth="1"/>
    <col min="5129" max="5129" width="7.7109375" customWidth="1"/>
    <col min="5130" max="5131" width="5.140625" customWidth="1"/>
    <col min="5132" max="5132" width="7.7109375" customWidth="1"/>
    <col min="5133" max="5134" width="5.140625" customWidth="1"/>
    <col min="5135" max="5135" width="6.85546875" customWidth="1"/>
    <col min="5136" max="5136" width="5.140625" customWidth="1"/>
    <col min="5137" max="5137" width="7.85546875" customWidth="1"/>
    <col min="5138" max="5138" width="6.140625" customWidth="1"/>
    <col min="5377" max="5377" width="3.28515625" customWidth="1"/>
    <col min="5378" max="5378" width="4" customWidth="1"/>
    <col min="5379" max="5379" width="19.5703125" customWidth="1"/>
    <col min="5380" max="5380" width="30.42578125" customWidth="1"/>
    <col min="5381" max="5381" width="5.140625" customWidth="1"/>
    <col min="5382" max="5382" width="7.42578125" customWidth="1"/>
    <col min="5383" max="5384" width="5.140625" customWidth="1"/>
    <col min="5385" max="5385" width="7.7109375" customWidth="1"/>
    <col min="5386" max="5387" width="5.140625" customWidth="1"/>
    <col min="5388" max="5388" width="7.7109375" customWidth="1"/>
    <col min="5389" max="5390" width="5.140625" customWidth="1"/>
    <col min="5391" max="5391" width="6.85546875" customWidth="1"/>
    <col min="5392" max="5392" width="5.140625" customWidth="1"/>
    <col min="5393" max="5393" width="7.85546875" customWidth="1"/>
    <col min="5394" max="5394" width="6.140625" customWidth="1"/>
    <col min="5633" max="5633" width="3.28515625" customWidth="1"/>
    <col min="5634" max="5634" width="4" customWidth="1"/>
    <col min="5635" max="5635" width="19.5703125" customWidth="1"/>
    <col min="5636" max="5636" width="30.42578125" customWidth="1"/>
    <col min="5637" max="5637" width="5.140625" customWidth="1"/>
    <col min="5638" max="5638" width="7.42578125" customWidth="1"/>
    <col min="5639" max="5640" width="5.140625" customWidth="1"/>
    <col min="5641" max="5641" width="7.7109375" customWidth="1"/>
    <col min="5642" max="5643" width="5.140625" customWidth="1"/>
    <col min="5644" max="5644" width="7.7109375" customWidth="1"/>
    <col min="5645" max="5646" width="5.140625" customWidth="1"/>
    <col min="5647" max="5647" width="6.85546875" customWidth="1"/>
    <col min="5648" max="5648" width="5.140625" customWidth="1"/>
    <col min="5649" max="5649" width="7.85546875" customWidth="1"/>
    <col min="5650" max="5650" width="6.140625" customWidth="1"/>
    <col min="5889" max="5889" width="3.28515625" customWidth="1"/>
    <col min="5890" max="5890" width="4" customWidth="1"/>
    <col min="5891" max="5891" width="19.5703125" customWidth="1"/>
    <col min="5892" max="5892" width="30.42578125" customWidth="1"/>
    <col min="5893" max="5893" width="5.140625" customWidth="1"/>
    <col min="5894" max="5894" width="7.42578125" customWidth="1"/>
    <col min="5895" max="5896" width="5.140625" customWidth="1"/>
    <col min="5897" max="5897" width="7.7109375" customWidth="1"/>
    <col min="5898" max="5899" width="5.140625" customWidth="1"/>
    <col min="5900" max="5900" width="7.7109375" customWidth="1"/>
    <col min="5901" max="5902" width="5.140625" customWidth="1"/>
    <col min="5903" max="5903" width="6.85546875" customWidth="1"/>
    <col min="5904" max="5904" width="5.140625" customWidth="1"/>
    <col min="5905" max="5905" width="7.85546875" customWidth="1"/>
    <col min="5906" max="5906" width="6.140625" customWidth="1"/>
    <col min="6145" max="6145" width="3.28515625" customWidth="1"/>
    <col min="6146" max="6146" width="4" customWidth="1"/>
    <col min="6147" max="6147" width="19.5703125" customWidth="1"/>
    <col min="6148" max="6148" width="30.42578125" customWidth="1"/>
    <col min="6149" max="6149" width="5.140625" customWidth="1"/>
    <col min="6150" max="6150" width="7.42578125" customWidth="1"/>
    <col min="6151" max="6152" width="5.140625" customWidth="1"/>
    <col min="6153" max="6153" width="7.7109375" customWidth="1"/>
    <col min="6154" max="6155" width="5.140625" customWidth="1"/>
    <col min="6156" max="6156" width="7.7109375" customWidth="1"/>
    <col min="6157" max="6158" width="5.140625" customWidth="1"/>
    <col min="6159" max="6159" width="6.85546875" customWidth="1"/>
    <col min="6160" max="6160" width="5.140625" customWidth="1"/>
    <col min="6161" max="6161" width="7.85546875" customWidth="1"/>
    <col min="6162" max="6162" width="6.140625" customWidth="1"/>
    <col min="6401" max="6401" width="3.28515625" customWidth="1"/>
    <col min="6402" max="6402" width="4" customWidth="1"/>
    <col min="6403" max="6403" width="19.5703125" customWidth="1"/>
    <col min="6404" max="6404" width="30.42578125" customWidth="1"/>
    <col min="6405" max="6405" width="5.140625" customWidth="1"/>
    <col min="6406" max="6406" width="7.42578125" customWidth="1"/>
    <col min="6407" max="6408" width="5.140625" customWidth="1"/>
    <col min="6409" max="6409" width="7.7109375" customWidth="1"/>
    <col min="6410" max="6411" width="5.140625" customWidth="1"/>
    <col min="6412" max="6412" width="7.7109375" customWidth="1"/>
    <col min="6413" max="6414" width="5.140625" customWidth="1"/>
    <col min="6415" max="6415" width="6.85546875" customWidth="1"/>
    <col min="6416" max="6416" width="5.140625" customWidth="1"/>
    <col min="6417" max="6417" width="7.85546875" customWidth="1"/>
    <col min="6418" max="6418" width="6.140625" customWidth="1"/>
    <col min="6657" max="6657" width="3.28515625" customWidth="1"/>
    <col min="6658" max="6658" width="4" customWidth="1"/>
    <col min="6659" max="6659" width="19.5703125" customWidth="1"/>
    <col min="6660" max="6660" width="30.42578125" customWidth="1"/>
    <col min="6661" max="6661" width="5.140625" customWidth="1"/>
    <col min="6662" max="6662" width="7.42578125" customWidth="1"/>
    <col min="6663" max="6664" width="5.140625" customWidth="1"/>
    <col min="6665" max="6665" width="7.7109375" customWidth="1"/>
    <col min="6666" max="6667" width="5.140625" customWidth="1"/>
    <col min="6668" max="6668" width="7.7109375" customWidth="1"/>
    <col min="6669" max="6670" width="5.140625" customWidth="1"/>
    <col min="6671" max="6671" width="6.85546875" customWidth="1"/>
    <col min="6672" max="6672" width="5.140625" customWidth="1"/>
    <col min="6673" max="6673" width="7.85546875" customWidth="1"/>
    <col min="6674" max="6674" width="6.140625" customWidth="1"/>
    <col min="6913" max="6913" width="3.28515625" customWidth="1"/>
    <col min="6914" max="6914" width="4" customWidth="1"/>
    <col min="6915" max="6915" width="19.5703125" customWidth="1"/>
    <col min="6916" max="6916" width="30.42578125" customWidth="1"/>
    <col min="6917" max="6917" width="5.140625" customWidth="1"/>
    <col min="6918" max="6918" width="7.42578125" customWidth="1"/>
    <col min="6919" max="6920" width="5.140625" customWidth="1"/>
    <col min="6921" max="6921" width="7.7109375" customWidth="1"/>
    <col min="6922" max="6923" width="5.140625" customWidth="1"/>
    <col min="6924" max="6924" width="7.7109375" customWidth="1"/>
    <col min="6925" max="6926" width="5.140625" customWidth="1"/>
    <col min="6927" max="6927" width="6.85546875" customWidth="1"/>
    <col min="6928" max="6928" width="5.140625" customWidth="1"/>
    <col min="6929" max="6929" width="7.85546875" customWidth="1"/>
    <col min="6930" max="6930" width="6.140625" customWidth="1"/>
    <col min="7169" max="7169" width="3.28515625" customWidth="1"/>
    <col min="7170" max="7170" width="4" customWidth="1"/>
    <col min="7171" max="7171" width="19.5703125" customWidth="1"/>
    <col min="7172" max="7172" width="30.42578125" customWidth="1"/>
    <col min="7173" max="7173" width="5.140625" customWidth="1"/>
    <col min="7174" max="7174" width="7.42578125" customWidth="1"/>
    <col min="7175" max="7176" width="5.140625" customWidth="1"/>
    <col min="7177" max="7177" width="7.7109375" customWidth="1"/>
    <col min="7178" max="7179" width="5.140625" customWidth="1"/>
    <col min="7180" max="7180" width="7.7109375" customWidth="1"/>
    <col min="7181" max="7182" width="5.140625" customWidth="1"/>
    <col min="7183" max="7183" width="6.85546875" customWidth="1"/>
    <col min="7184" max="7184" width="5.140625" customWidth="1"/>
    <col min="7185" max="7185" width="7.85546875" customWidth="1"/>
    <col min="7186" max="7186" width="6.140625" customWidth="1"/>
    <col min="7425" max="7425" width="3.28515625" customWidth="1"/>
    <col min="7426" max="7426" width="4" customWidth="1"/>
    <col min="7427" max="7427" width="19.5703125" customWidth="1"/>
    <col min="7428" max="7428" width="30.42578125" customWidth="1"/>
    <col min="7429" max="7429" width="5.140625" customWidth="1"/>
    <col min="7430" max="7430" width="7.42578125" customWidth="1"/>
    <col min="7431" max="7432" width="5.140625" customWidth="1"/>
    <col min="7433" max="7433" width="7.7109375" customWidth="1"/>
    <col min="7434" max="7435" width="5.140625" customWidth="1"/>
    <col min="7436" max="7436" width="7.7109375" customWidth="1"/>
    <col min="7437" max="7438" width="5.140625" customWidth="1"/>
    <col min="7439" max="7439" width="6.85546875" customWidth="1"/>
    <col min="7440" max="7440" width="5.140625" customWidth="1"/>
    <col min="7441" max="7441" width="7.85546875" customWidth="1"/>
    <col min="7442" max="7442" width="6.140625" customWidth="1"/>
    <col min="7681" max="7681" width="3.28515625" customWidth="1"/>
    <col min="7682" max="7682" width="4" customWidth="1"/>
    <col min="7683" max="7683" width="19.5703125" customWidth="1"/>
    <col min="7684" max="7684" width="30.42578125" customWidth="1"/>
    <col min="7685" max="7685" width="5.140625" customWidth="1"/>
    <col min="7686" max="7686" width="7.42578125" customWidth="1"/>
    <col min="7687" max="7688" width="5.140625" customWidth="1"/>
    <col min="7689" max="7689" width="7.7109375" customWidth="1"/>
    <col min="7690" max="7691" width="5.140625" customWidth="1"/>
    <col min="7692" max="7692" width="7.7109375" customWidth="1"/>
    <col min="7693" max="7694" width="5.140625" customWidth="1"/>
    <col min="7695" max="7695" width="6.85546875" customWidth="1"/>
    <col min="7696" max="7696" width="5.140625" customWidth="1"/>
    <col min="7697" max="7697" width="7.85546875" customWidth="1"/>
    <col min="7698" max="7698" width="6.140625" customWidth="1"/>
    <col min="7937" max="7937" width="3.28515625" customWidth="1"/>
    <col min="7938" max="7938" width="4" customWidth="1"/>
    <col min="7939" max="7939" width="19.5703125" customWidth="1"/>
    <col min="7940" max="7940" width="30.42578125" customWidth="1"/>
    <col min="7941" max="7941" width="5.140625" customWidth="1"/>
    <col min="7942" max="7942" width="7.42578125" customWidth="1"/>
    <col min="7943" max="7944" width="5.140625" customWidth="1"/>
    <col min="7945" max="7945" width="7.7109375" customWidth="1"/>
    <col min="7946" max="7947" width="5.140625" customWidth="1"/>
    <col min="7948" max="7948" width="7.7109375" customWidth="1"/>
    <col min="7949" max="7950" width="5.140625" customWidth="1"/>
    <col min="7951" max="7951" width="6.85546875" customWidth="1"/>
    <col min="7952" max="7952" width="5.140625" customWidth="1"/>
    <col min="7953" max="7953" width="7.85546875" customWidth="1"/>
    <col min="7954" max="7954" width="6.140625" customWidth="1"/>
    <col min="8193" max="8193" width="3.28515625" customWidth="1"/>
    <col min="8194" max="8194" width="4" customWidth="1"/>
    <col min="8195" max="8195" width="19.5703125" customWidth="1"/>
    <col min="8196" max="8196" width="30.42578125" customWidth="1"/>
    <col min="8197" max="8197" width="5.140625" customWidth="1"/>
    <col min="8198" max="8198" width="7.42578125" customWidth="1"/>
    <col min="8199" max="8200" width="5.140625" customWidth="1"/>
    <col min="8201" max="8201" width="7.7109375" customWidth="1"/>
    <col min="8202" max="8203" width="5.140625" customWidth="1"/>
    <col min="8204" max="8204" width="7.7109375" customWidth="1"/>
    <col min="8205" max="8206" width="5.140625" customWidth="1"/>
    <col min="8207" max="8207" width="6.85546875" customWidth="1"/>
    <col min="8208" max="8208" width="5.140625" customWidth="1"/>
    <col min="8209" max="8209" width="7.85546875" customWidth="1"/>
    <col min="8210" max="8210" width="6.140625" customWidth="1"/>
    <col min="8449" max="8449" width="3.28515625" customWidth="1"/>
    <col min="8450" max="8450" width="4" customWidth="1"/>
    <col min="8451" max="8451" width="19.5703125" customWidth="1"/>
    <col min="8452" max="8452" width="30.42578125" customWidth="1"/>
    <col min="8453" max="8453" width="5.140625" customWidth="1"/>
    <col min="8454" max="8454" width="7.42578125" customWidth="1"/>
    <col min="8455" max="8456" width="5.140625" customWidth="1"/>
    <col min="8457" max="8457" width="7.7109375" customWidth="1"/>
    <col min="8458" max="8459" width="5.140625" customWidth="1"/>
    <col min="8460" max="8460" width="7.7109375" customWidth="1"/>
    <col min="8461" max="8462" width="5.140625" customWidth="1"/>
    <col min="8463" max="8463" width="6.85546875" customWidth="1"/>
    <col min="8464" max="8464" width="5.140625" customWidth="1"/>
    <col min="8465" max="8465" width="7.85546875" customWidth="1"/>
    <col min="8466" max="8466" width="6.140625" customWidth="1"/>
    <col min="8705" max="8705" width="3.28515625" customWidth="1"/>
    <col min="8706" max="8706" width="4" customWidth="1"/>
    <col min="8707" max="8707" width="19.5703125" customWidth="1"/>
    <col min="8708" max="8708" width="30.42578125" customWidth="1"/>
    <col min="8709" max="8709" width="5.140625" customWidth="1"/>
    <col min="8710" max="8710" width="7.42578125" customWidth="1"/>
    <col min="8711" max="8712" width="5.140625" customWidth="1"/>
    <col min="8713" max="8713" width="7.7109375" customWidth="1"/>
    <col min="8714" max="8715" width="5.140625" customWidth="1"/>
    <col min="8716" max="8716" width="7.7109375" customWidth="1"/>
    <col min="8717" max="8718" width="5.140625" customWidth="1"/>
    <col min="8719" max="8719" width="6.85546875" customWidth="1"/>
    <col min="8720" max="8720" width="5.140625" customWidth="1"/>
    <col min="8721" max="8721" width="7.85546875" customWidth="1"/>
    <col min="8722" max="8722" width="6.140625" customWidth="1"/>
    <col min="8961" max="8961" width="3.28515625" customWidth="1"/>
    <col min="8962" max="8962" width="4" customWidth="1"/>
    <col min="8963" max="8963" width="19.5703125" customWidth="1"/>
    <col min="8964" max="8964" width="30.42578125" customWidth="1"/>
    <col min="8965" max="8965" width="5.140625" customWidth="1"/>
    <col min="8966" max="8966" width="7.42578125" customWidth="1"/>
    <col min="8967" max="8968" width="5.140625" customWidth="1"/>
    <col min="8969" max="8969" width="7.7109375" customWidth="1"/>
    <col min="8970" max="8971" width="5.140625" customWidth="1"/>
    <col min="8972" max="8972" width="7.7109375" customWidth="1"/>
    <col min="8973" max="8974" width="5.140625" customWidth="1"/>
    <col min="8975" max="8975" width="6.85546875" customWidth="1"/>
    <col min="8976" max="8976" width="5.140625" customWidth="1"/>
    <col min="8977" max="8977" width="7.85546875" customWidth="1"/>
    <col min="8978" max="8978" width="6.140625" customWidth="1"/>
    <col min="9217" max="9217" width="3.28515625" customWidth="1"/>
    <col min="9218" max="9218" width="4" customWidth="1"/>
    <col min="9219" max="9219" width="19.5703125" customWidth="1"/>
    <col min="9220" max="9220" width="30.42578125" customWidth="1"/>
    <col min="9221" max="9221" width="5.140625" customWidth="1"/>
    <col min="9222" max="9222" width="7.42578125" customWidth="1"/>
    <col min="9223" max="9224" width="5.140625" customWidth="1"/>
    <col min="9225" max="9225" width="7.7109375" customWidth="1"/>
    <col min="9226" max="9227" width="5.140625" customWidth="1"/>
    <col min="9228" max="9228" width="7.7109375" customWidth="1"/>
    <col min="9229" max="9230" width="5.140625" customWidth="1"/>
    <col min="9231" max="9231" width="6.85546875" customWidth="1"/>
    <col min="9232" max="9232" width="5.140625" customWidth="1"/>
    <col min="9233" max="9233" width="7.85546875" customWidth="1"/>
    <col min="9234" max="9234" width="6.140625" customWidth="1"/>
    <col min="9473" max="9473" width="3.28515625" customWidth="1"/>
    <col min="9474" max="9474" width="4" customWidth="1"/>
    <col min="9475" max="9475" width="19.5703125" customWidth="1"/>
    <col min="9476" max="9476" width="30.42578125" customWidth="1"/>
    <col min="9477" max="9477" width="5.140625" customWidth="1"/>
    <col min="9478" max="9478" width="7.42578125" customWidth="1"/>
    <col min="9479" max="9480" width="5.140625" customWidth="1"/>
    <col min="9481" max="9481" width="7.7109375" customWidth="1"/>
    <col min="9482" max="9483" width="5.140625" customWidth="1"/>
    <col min="9484" max="9484" width="7.7109375" customWidth="1"/>
    <col min="9485" max="9486" width="5.140625" customWidth="1"/>
    <col min="9487" max="9487" width="6.85546875" customWidth="1"/>
    <col min="9488" max="9488" width="5.140625" customWidth="1"/>
    <col min="9489" max="9489" width="7.85546875" customWidth="1"/>
    <col min="9490" max="9490" width="6.140625" customWidth="1"/>
    <col min="9729" max="9729" width="3.28515625" customWidth="1"/>
    <col min="9730" max="9730" width="4" customWidth="1"/>
    <col min="9731" max="9731" width="19.5703125" customWidth="1"/>
    <col min="9732" max="9732" width="30.42578125" customWidth="1"/>
    <col min="9733" max="9733" width="5.140625" customWidth="1"/>
    <col min="9734" max="9734" width="7.42578125" customWidth="1"/>
    <col min="9735" max="9736" width="5.140625" customWidth="1"/>
    <col min="9737" max="9737" width="7.7109375" customWidth="1"/>
    <col min="9738" max="9739" width="5.140625" customWidth="1"/>
    <col min="9740" max="9740" width="7.7109375" customWidth="1"/>
    <col min="9741" max="9742" width="5.140625" customWidth="1"/>
    <col min="9743" max="9743" width="6.85546875" customWidth="1"/>
    <col min="9744" max="9744" width="5.140625" customWidth="1"/>
    <col min="9745" max="9745" width="7.85546875" customWidth="1"/>
    <col min="9746" max="9746" width="6.140625" customWidth="1"/>
    <col min="9985" max="9985" width="3.28515625" customWidth="1"/>
    <col min="9986" max="9986" width="4" customWidth="1"/>
    <col min="9987" max="9987" width="19.5703125" customWidth="1"/>
    <col min="9988" max="9988" width="30.42578125" customWidth="1"/>
    <col min="9989" max="9989" width="5.140625" customWidth="1"/>
    <col min="9990" max="9990" width="7.42578125" customWidth="1"/>
    <col min="9991" max="9992" width="5.140625" customWidth="1"/>
    <col min="9993" max="9993" width="7.7109375" customWidth="1"/>
    <col min="9994" max="9995" width="5.140625" customWidth="1"/>
    <col min="9996" max="9996" width="7.7109375" customWidth="1"/>
    <col min="9997" max="9998" width="5.140625" customWidth="1"/>
    <col min="9999" max="9999" width="6.85546875" customWidth="1"/>
    <col min="10000" max="10000" width="5.140625" customWidth="1"/>
    <col min="10001" max="10001" width="7.85546875" customWidth="1"/>
    <col min="10002" max="10002" width="6.140625" customWidth="1"/>
    <col min="10241" max="10241" width="3.28515625" customWidth="1"/>
    <col min="10242" max="10242" width="4" customWidth="1"/>
    <col min="10243" max="10243" width="19.5703125" customWidth="1"/>
    <col min="10244" max="10244" width="30.42578125" customWidth="1"/>
    <col min="10245" max="10245" width="5.140625" customWidth="1"/>
    <col min="10246" max="10246" width="7.42578125" customWidth="1"/>
    <col min="10247" max="10248" width="5.140625" customWidth="1"/>
    <col min="10249" max="10249" width="7.7109375" customWidth="1"/>
    <col min="10250" max="10251" width="5.140625" customWidth="1"/>
    <col min="10252" max="10252" width="7.7109375" customWidth="1"/>
    <col min="10253" max="10254" width="5.140625" customWidth="1"/>
    <col min="10255" max="10255" width="6.85546875" customWidth="1"/>
    <col min="10256" max="10256" width="5.140625" customWidth="1"/>
    <col min="10257" max="10257" width="7.85546875" customWidth="1"/>
    <col min="10258" max="10258" width="6.140625" customWidth="1"/>
    <col min="10497" max="10497" width="3.28515625" customWidth="1"/>
    <col min="10498" max="10498" width="4" customWidth="1"/>
    <col min="10499" max="10499" width="19.5703125" customWidth="1"/>
    <col min="10500" max="10500" width="30.42578125" customWidth="1"/>
    <col min="10501" max="10501" width="5.140625" customWidth="1"/>
    <col min="10502" max="10502" width="7.42578125" customWidth="1"/>
    <col min="10503" max="10504" width="5.140625" customWidth="1"/>
    <col min="10505" max="10505" width="7.7109375" customWidth="1"/>
    <col min="10506" max="10507" width="5.140625" customWidth="1"/>
    <col min="10508" max="10508" width="7.7109375" customWidth="1"/>
    <col min="10509" max="10510" width="5.140625" customWidth="1"/>
    <col min="10511" max="10511" width="6.85546875" customWidth="1"/>
    <col min="10512" max="10512" width="5.140625" customWidth="1"/>
    <col min="10513" max="10513" width="7.85546875" customWidth="1"/>
    <col min="10514" max="10514" width="6.140625" customWidth="1"/>
    <col min="10753" max="10753" width="3.28515625" customWidth="1"/>
    <col min="10754" max="10754" width="4" customWidth="1"/>
    <col min="10755" max="10755" width="19.5703125" customWidth="1"/>
    <col min="10756" max="10756" width="30.42578125" customWidth="1"/>
    <col min="10757" max="10757" width="5.140625" customWidth="1"/>
    <col min="10758" max="10758" width="7.42578125" customWidth="1"/>
    <col min="10759" max="10760" width="5.140625" customWidth="1"/>
    <col min="10761" max="10761" width="7.7109375" customWidth="1"/>
    <col min="10762" max="10763" width="5.140625" customWidth="1"/>
    <col min="10764" max="10764" width="7.7109375" customWidth="1"/>
    <col min="10765" max="10766" width="5.140625" customWidth="1"/>
    <col min="10767" max="10767" width="6.85546875" customWidth="1"/>
    <col min="10768" max="10768" width="5.140625" customWidth="1"/>
    <col min="10769" max="10769" width="7.85546875" customWidth="1"/>
    <col min="10770" max="10770" width="6.140625" customWidth="1"/>
    <col min="11009" max="11009" width="3.28515625" customWidth="1"/>
    <col min="11010" max="11010" width="4" customWidth="1"/>
    <col min="11011" max="11011" width="19.5703125" customWidth="1"/>
    <col min="11012" max="11012" width="30.42578125" customWidth="1"/>
    <col min="11013" max="11013" width="5.140625" customWidth="1"/>
    <col min="11014" max="11014" width="7.42578125" customWidth="1"/>
    <col min="11015" max="11016" width="5.140625" customWidth="1"/>
    <col min="11017" max="11017" width="7.7109375" customWidth="1"/>
    <col min="11018" max="11019" width="5.140625" customWidth="1"/>
    <col min="11020" max="11020" width="7.7109375" customWidth="1"/>
    <col min="11021" max="11022" width="5.140625" customWidth="1"/>
    <col min="11023" max="11023" width="6.85546875" customWidth="1"/>
    <col min="11024" max="11024" width="5.140625" customWidth="1"/>
    <col min="11025" max="11025" width="7.85546875" customWidth="1"/>
    <col min="11026" max="11026" width="6.140625" customWidth="1"/>
    <col min="11265" max="11265" width="3.28515625" customWidth="1"/>
    <col min="11266" max="11266" width="4" customWidth="1"/>
    <col min="11267" max="11267" width="19.5703125" customWidth="1"/>
    <col min="11268" max="11268" width="30.42578125" customWidth="1"/>
    <col min="11269" max="11269" width="5.140625" customWidth="1"/>
    <col min="11270" max="11270" width="7.42578125" customWidth="1"/>
    <col min="11271" max="11272" width="5.140625" customWidth="1"/>
    <col min="11273" max="11273" width="7.7109375" customWidth="1"/>
    <col min="11274" max="11275" width="5.140625" customWidth="1"/>
    <col min="11276" max="11276" width="7.7109375" customWidth="1"/>
    <col min="11277" max="11278" width="5.140625" customWidth="1"/>
    <col min="11279" max="11279" width="6.85546875" customWidth="1"/>
    <col min="11280" max="11280" width="5.140625" customWidth="1"/>
    <col min="11281" max="11281" width="7.85546875" customWidth="1"/>
    <col min="11282" max="11282" width="6.140625" customWidth="1"/>
    <col min="11521" max="11521" width="3.28515625" customWidth="1"/>
    <col min="11522" max="11522" width="4" customWidth="1"/>
    <col min="11523" max="11523" width="19.5703125" customWidth="1"/>
    <col min="11524" max="11524" width="30.42578125" customWidth="1"/>
    <col min="11525" max="11525" width="5.140625" customWidth="1"/>
    <col min="11526" max="11526" width="7.42578125" customWidth="1"/>
    <col min="11527" max="11528" width="5.140625" customWidth="1"/>
    <col min="11529" max="11529" width="7.7109375" customWidth="1"/>
    <col min="11530" max="11531" width="5.140625" customWidth="1"/>
    <col min="11532" max="11532" width="7.7109375" customWidth="1"/>
    <col min="11533" max="11534" width="5.140625" customWidth="1"/>
    <col min="11535" max="11535" width="6.85546875" customWidth="1"/>
    <col min="11536" max="11536" width="5.140625" customWidth="1"/>
    <col min="11537" max="11537" width="7.85546875" customWidth="1"/>
    <col min="11538" max="11538" width="6.140625" customWidth="1"/>
    <col min="11777" max="11777" width="3.28515625" customWidth="1"/>
    <col min="11778" max="11778" width="4" customWidth="1"/>
    <col min="11779" max="11779" width="19.5703125" customWidth="1"/>
    <col min="11780" max="11780" width="30.42578125" customWidth="1"/>
    <col min="11781" max="11781" width="5.140625" customWidth="1"/>
    <col min="11782" max="11782" width="7.42578125" customWidth="1"/>
    <col min="11783" max="11784" width="5.140625" customWidth="1"/>
    <col min="11785" max="11785" width="7.7109375" customWidth="1"/>
    <col min="11786" max="11787" width="5.140625" customWidth="1"/>
    <col min="11788" max="11788" width="7.7109375" customWidth="1"/>
    <col min="11789" max="11790" width="5.140625" customWidth="1"/>
    <col min="11791" max="11791" width="6.85546875" customWidth="1"/>
    <col min="11792" max="11792" width="5.140625" customWidth="1"/>
    <col min="11793" max="11793" width="7.85546875" customWidth="1"/>
    <col min="11794" max="11794" width="6.140625" customWidth="1"/>
    <col min="12033" max="12033" width="3.28515625" customWidth="1"/>
    <col min="12034" max="12034" width="4" customWidth="1"/>
    <col min="12035" max="12035" width="19.5703125" customWidth="1"/>
    <col min="12036" max="12036" width="30.42578125" customWidth="1"/>
    <col min="12037" max="12037" width="5.140625" customWidth="1"/>
    <col min="12038" max="12038" width="7.42578125" customWidth="1"/>
    <col min="12039" max="12040" width="5.140625" customWidth="1"/>
    <col min="12041" max="12041" width="7.7109375" customWidth="1"/>
    <col min="12042" max="12043" width="5.140625" customWidth="1"/>
    <col min="12044" max="12044" width="7.7109375" customWidth="1"/>
    <col min="12045" max="12046" width="5.140625" customWidth="1"/>
    <col min="12047" max="12047" width="6.85546875" customWidth="1"/>
    <col min="12048" max="12048" width="5.140625" customWidth="1"/>
    <col min="12049" max="12049" width="7.85546875" customWidth="1"/>
    <col min="12050" max="12050" width="6.140625" customWidth="1"/>
    <col min="12289" max="12289" width="3.28515625" customWidth="1"/>
    <col min="12290" max="12290" width="4" customWidth="1"/>
    <col min="12291" max="12291" width="19.5703125" customWidth="1"/>
    <col min="12292" max="12292" width="30.42578125" customWidth="1"/>
    <col min="12293" max="12293" width="5.140625" customWidth="1"/>
    <col min="12294" max="12294" width="7.42578125" customWidth="1"/>
    <col min="12295" max="12296" width="5.140625" customWidth="1"/>
    <col min="12297" max="12297" width="7.7109375" customWidth="1"/>
    <col min="12298" max="12299" width="5.140625" customWidth="1"/>
    <col min="12300" max="12300" width="7.7109375" customWidth="1"/>
    <col min="12301" max="12302" width="5.140625" customWidth="1"/>
    <col min="12303" max="12303" width="6.85546875" customWidth="1"/>
    <col min="12304" max="12304" width="5.140625" customWidth="1"/>
    <col min="12305" max="12305" width="7.85546875" customWidth="1"/>
    <col min="12306" max="12306" width="6.140625" customWidth="1"/>
    <col min="12545" max="12545" width="3.28515625" customWidth="1"/>
    <col min="12546" max="12546" width="4" customWidth="1"/>
    <col min="12547" max="12547" width="19.5703125" customWidth="1"/>
    <col min="12548" max="12548" width="30.42578125" customWidth="1"/>
    <col min="12549" max="12549" width="5.140625" customWidth="1"/>
    <col min="12550" max="12550" width="7.42578125" customWidth="1"/>
    <col min="12551" max="12552" width="5.140625" customWidth="1"/>
    <col min="12553" max="12553" width="7.7109375" customWidth="1"/>
    <col min="12554" max="12555" width="5.140625" customWidth="1"/>
    <col min="12556" max="12556" width="7.7109375" customWidth="1"/>
    <col min="12557" max="12558" width="5.140625" customWidth="1"/>
    <col min="12559" max="12559" width="6.85546875" customWidth="1"/>
    <col min="12560" max="12560" width="5.140625" customWidth="1"/>
    <col min="12561" max="12561" width="7.85546875" customWidth="1"/>
    <col min="12562" max="12562" width="6.140625" customWidth="1"/>
    <col min="12801" max="12801" width="3.28515625" customWidth="1"/>
    <col min="12802" max="12802" width="4" customWidth="1"/>
    <col min="12803" max="12803" width="19.5703125" customWidth="1"/>
    <col min="12804" max="12804" width="30.42578125" customWidth="1"/>
    <col min="12805" max="12805" width="5.140625" customWidth="1"/>
    <col min="12806" max="12806" width="7.42578125" customWidth="1"/>
    <col min="12807" max="12808" width="5.140625" customWidth="1"/>
    <col min="12809" max="12809" width="7.7109375" customWidth="1"/>
    <col min="12810" max="12811" width="5.140625" customWidth="1"/>
    <col min="12812" max="12812" width="7.7109375" customWidth="1"/>
    <col min="12813" max="12814" width="5.140625" customWidth="1"/>
    <col min="12815" max="12815" width="6.85546875" customWidth="1"/>
    <col min="12816" max="12816" width="5.140625" customWidth="1"/>
    <col min="12817" max="12817" width="7.85546875" customWidth="1"/>
    <col min="12818" max="12818" width="6.140625" customWidth="1"/>
    <col min="13057" max="13057" width="3.28515625" customWidth="1"/>
    <col min="13058" max="13058" width="4" customWidth="1"/>
    <col min="13059" max="13059" width="19.5703125" customWidth="1"/>
    <col min="13060" max="13060" width="30.42578125" customWidth="1"/>
    <col min="13061" max="13061" width="5.140625" customWidth="1"/>
    <col min="13062" max="13062" width="7.42578125" customWidth="1"/>
    <col min="13063" max="13064" width="5.140625" customWidth="1"/>
    <col min="13065" max="13065" width="7.7109375" customWidth="1"/>
    <col min="13066" max="13067" width="5.140625" customWidth="1"/>
    <col min="13068" max="13068" width="7.7109375" customWidth="1"/>
    <col min="13069" max="13070" width="5.140625" customWidth="1"/>
    <col min="13071" max="13071" width="6.85546875" customWidth="1"/>
    <col min="13072" max="13072" width="5.140625" customWidth="1"/>
    <col min="13073" max="13073" width="7.85546875" customWidth="1"/>
    <col min="13074" max="13074" width="6.140625" customWidth="1"/>
    <col min="13313" max="13313" width="3.28515625" customWidth="1"/>
    <col min="13314" max="13314" width="4" customWidth="1"/>
    <col min="13315" max="13315" width="19.5703125" customWidth="1"/>
    <col min="13316" max="13316" width="30.42578125" customWidth="1"/>
    <col min="13317" max="13317" width="5.140625" customWidth="1"/>
    <col min="13318" max="13318" width="7.42578125" customWidth="1"/>
    <col min="13319" max="13320" width="5.140625" customWidth="1"/>
    <col min="13321" max="13321" width="7.7109375" customWidth="1"/>
    <col min="13322" max="13323" width="5.140625" customWidth="1"/>
    <col min="13324" max="13324" width="7.7109375" customWidth="1"/>
    <col min="13325" max="13326" width="5.140625" customWidth="1"/>
    <col min="13327" max="13327" width="6.85546875" customWidth="1"/>
    <col min="13328" max="13328" width="5.140625" customWidth="1"/>
    <col min="13329" max="13329" width="7.85546875" customWidth="1"/>
    <col min="13330" max="13330" width="6.140625" customWidth="1"/>
    <col min="13569" max="13569" width="3.28515625" customWidth="1"/>
    <col min="13570" max="13570" width="4" customWidth="1"/>
    <col min="13571" max="13571" width="19.5703125" customWidth="1"/>
    <col min="13572" max="13572" width="30.42578125" customWidth="1"/>
    <col min="13573" max="13573" width="5.140625" customWidth="1"/>
    <col min="13574" max="13574" width="7.42578125" customWidth="1"/>
    <col min="13575" max="13576" width="5.140625" customWidth="1"/>
    <col min="13577" max="13577" width="7.7109375" customWidth="1"/>
    <col min="13578" max="13579" width="5.140625" customWidth="1"/>
    <col min="13580" max="13580" width="7.7109375" customWidth="1"/>
    <col min="13581" max="13582" width="5.140625" customWidth="1"/>
    <col min="13583" max="13583" width="6.85546875" customWidth="1"/>
    <col min="13584" max="13584" width="5.140625" customWidth="1"/>
    <col min="13585" max="13585" width="7.85546875" customWidth="1"/>
    <col min="13586" max="13586" width="6.140625" customWidth="1"/>
    <col min="13825" max="13825" width="3.28515625" customWidth="1"/>
    <col min="13826" max="13826" width="4" customWidth="1"/>
    <col min="13827" max="13827" width="19.5703125" customWidth="1"/>
    <col min="13828" max="13828" width="30.42578125" customWidth="1"/>
    <col min="13829" max="13829" width="5.140625" customWidth="1"/>
    <col min="13830" max="13830" width="7.42578125" customWidth="1"/>
    <col min="13831" max="13832" width="5.140625" customWidth="1"/>
    <col min="13833" max="13833" width="7.7109375" customWidth="1"/>
    <col min="13834" max="13835" width="5.140625" customWidth="1"/>
    <col min="13836" max="13836" width="7.7109375" customWidth="1"/>
    <col min="13837" max="13838" width="5.140625" customWidth="1"/>
    <col min="13839" max="13839" width="6.85546875" customWidth="1"/>
    <col min="13840" max="13840" width="5.140625" customWidth="1"/>
    <col min="13841" max="13841" width="7.85546875" customWidth="1"/>
    <col min="13842" max="13842" width="6.140625" customWidth="1"/>
    <col min="14081" max="14081" width="3.28515625" customWidth="1"/>
    <col min="14082" max="14082" width="4" customWidth="1"/>
    <col min="14083" max="14083" width="19.5703125" customWidth="1"/>
    <col min="14084" max="14084" width="30.42578125" customWidth="1"/>
    <col min="14085" max="14085" width="5.140625" customWidth="1"/>
    <col min="14086" max="14086" width="7.42578125" customWidth="1"/>
    <col min="14087" max="14088" width="5.140625" customWidth="1"/>
    <col min="14089" max="14089" width="7.7109375" customWidth="1"/>
    <col min="14090" max="14091" width="5.140625" customWidth="1"/>
    <col min="14092" max="14092" width="7.7109375" customWidth="1"/>
    <col min="14093" max="14094" width="5.140625" customWidth="1"/>
    <col min="14095" max="14095" width="6.85546875" customWidth="1"/>
    <col min="14096" max="14096" width="5.140625" customWidth="1"/>
    <col min="14097" max="14097" width="7.85546875" customWidth="1"/>
    <col min="14098" max="14098" width="6.140625" customWidth="1"/>
    <col min="14337" max="14337" width="3.28515625" customWidth="1"/>
    <col min="14338" max="14338" width="4" customWidth="1"/>
    <col min="14339" max="14339" width="19.5703125" customWidth="1"/>
    <col min="14340" max="14340" width="30.42578125" customWidth="1"/>
    <col min="14341" max="14341" width="5.140625" customWidth="1"/>
    <col min="14342" max="14342" width="7.42578125" customWidth="1"/>
    <col min="14343" max="14344" width="5.140625" customWidth="1"/>
    <col min="14345" max="14345" width="7.7109375" customWidth="1"/>
    <col min="14346" max="14347" width="5.140625" customWidth="1"/>
    <col min="14348" max="14348" width="7.7109375" customWidth="1"/>
    <col min="14349" max="14350" width="5.140625" customWidth="1"/>
    <col min="14351" max="14351" width="6.85546875" customWidth="1"/>
    <col min="14352" max="14352" width="5.140625" customWidth="1"/>
    <col min="14353" max="14353" width="7.85546875" customWidth="1"/>
    <col min="14354" max="14354" width="6.140625" customWidth="1"/>
    <col min="14593" max="14593" width="3.28515625" customWidth="1"/>
    <col min="14594" max="14594" width="4" customWidth="1"/>
    <col min="14595" max="14595" width="19.5703125" customWidth="1"/>
    <col min="14596" max="14596" width="30.42578125" customWidth="1"/>
    <col min="14597" max="14597" width="5.140625" customWidth="1"/>
    <col min="14598" max="14598" width="7.42578125" customWidth="1"/>
    <col min="14599" max="14600" width="5.140625" customWidth="1"/>
    <col min="14601" max="14601" width="7.7109375" customWidth="1"/>
    <col min="14602" max="14603" width="5.140625" customWidth="1"/>
    <col min="14604" max="14604" width="7.7109375" customWidth="1"/>
    <col min="14605" max="14606" width="5.140625" customWidth="1"/>
    <col min="14607" max="14607" width="6.85546875" customWidth="1"/>
    <col min="14608" max="14608" width="5.140625" customWidth="1"/>
    <col min="14609" max="14609" width="7.85546875" customWidth="1"/>
    <col min="14610" max="14610" width="6.140625" customWidth="1"/>
    <col min="14849" max="14849" width="3.28515625" customWidth="1"/>
    <col min="14850" max="14850" width="4" customWidth="1"/>
    <col min="14851" max="14851" width="19.5703125" customWidth="1"/>
    <col min="14852" max="14852" width="30.42578125" customWidth="1"/>
    <col min="14853" max="14853" width="5.140625" customWidth="1"/>
    <col min="14854" max="14854" width="7.42578125" customWidth="1"/>
    <col min="14855" max="14856" width="5.140625" customWidth="1"/>
    <col min="14857" max="14857" width="7.7109375" customWidth="1"/>
    <col min="14858" max="14859" width="5.140625" customWidth="1"/>
    <col min="14860" max="14860" width="7.7109375" customWidth="1"/>
    <col min="14861" max="14862" width="5.140625" customWidth="1"/>
    <col min="14863" max="14863" width="6.85546875" customWidth="1"/>
    <col min="14864" max="14864" width="5.140625" customWidth="1"/>
    <col min="14865" max="14865" width="7.85546875" customWidth="1"/>
    <col min="14866" max="14866" width="6.140625" customWidth="1"/>
    <col min="15105" max="15105" width="3.28515625" customWidth="1"/>
    <col min="15106" max="15106" width="4" customWidth="1"/>
    <col min="15107" max="15107" width="19.5703125" customWidth="1"/>
    <col min="15108" max="15108" width="30.42578125" customWidth="1"/>
    <col min="15109" max="15109" width="5.140625" customWidth="1"/>
    <col min="15110" max="15110" width="7.42578125" customWidth="1"/>
    <col min="15111" max="15112" width="5.140625" customWidth="1"/>
    <col min="15113" max="15113" width="7.7109375" customWidth="1"/>
    <col min="15114" max="15115" width="5.140625" customWidth="1"/>
    <col min="15116" max="15116" width="7.7109375" customWidth="1"/>
    <col min="15117" max="15118" width="5.140625" customWidth="1"/>
    <col min="15119" max="15119" width="6.85546875" customWidth="1"/>
    <col min="15120" max="15120" width="5.140625" customWidth="1"/>
    <col min="15121" max="15121" width="7.85546875" customWidth="1"/>
    <col min="15122" max="15122" width="6.140625" customWidth="1"/>
    <col min="15361" max="15361" width="3.28515625" customWidth="1"/>
    <col min="15362" max="15362" width="4" customWidth="1"/>
    <col min="15363" max="15363" width="19.5703125" customWidth="1"/>
    <col min="15364" max="15364" width="30.42578125" customWidth="1"/>
    <col min="15365" max="15365" width="5.140625" customWidth="1"/>
    <col min="15366" max="15366" width="7.42578125" customWidth="1"/>
    <col min="15367" max="15368" width="5.140625" customWidth="1"/>
    <col min="15369" max="15369" width="7.7109375" customWidth="1"/>
    <col min="15370" max="15371" width="5.140625" customWidth="1"/>
    <col min="15372" max="15372" width="7.7109375" customWidth="1"/>
    <col min="15373" max="15374" width="5.140625" customWidth="1"/>
    <col min="15375" max="15375" width="6.85546875" customWidth="1"/>
    <col min="15376" max="15376" width="5.140625" customWidth="1"/>
    <col min="15377" max="15377" width="7.85546875" customWidth="1"/>
    <col min="15378" max="15378" width="6.140625" customWidth="1"/>
    <col min="15617" max="15617" width="3.28515625" customWidth="1"/>
    <col min="15618" max="15618" width="4" customWidth="1"/>
    <col min="15619" max="15619" width="19.5703125" customWidth="1"/>
    <col min="15620" max="15620" width="30.42578125" customWidth="1"/>
    <col min="15621" max="15621" width="5.140625" customWidth="1"/>
    <col min="15622" max="15622" width="7.42578125" customWidth="1"/>
    <col min="15623" max="15624" width="5.140625" customWidth="1"/>
    <col min="15625" max="15625" width="7.7109375" customWidth="1"/>
    <col min="15626" max="15627" width="5.140625" customWidth="1"/>
    <col min="15628" max="15628" width="7.7109375" customWidth="1"/>
    <col min="15629" max="15630" width="5.140625" customWidth="1"/>
    <col min="15631" max="15631" width="6.85546875" customWidth="1"/>
    <col min="15632" max="15632" width="5.140625" customWidth="1"/>
    <col min="15633" max="15633" width="7.85546875" customWidth="1"/>
    <col min="15634" max="15634" width="6.140625" customWidth="1"/>
    <col min="15873" max="15873" width="3.28515625" customWidth="1"/>
    <col min="15874" max="15874" width="4" customWidth="1"/>
    <col min="15875" max="15875" width="19.5703125" customWidth="1"/>
    <col min="15876" max="15876" width="30.42578125" customWidth="1"/>
    <col min="15877" max="15877" width="5.140625" customWidth="1"/>
    <col min="15878" max="15878" width="7.42578125" customWidth="1"/>
    <col min="15879" max="15880" width="5.140625" customWidth="1"/>
    <col min="15881" max="15881" width="7.7109375" customWidth="1"/>
    <col min="15882" max="15883" width="5.140625" customWidth="1"/>
    <col min="15884" max="15884" width="7.7109375" customWidth="1"/>
    <col min="15885" max="15886" width="5.140625" customWidth="1"/>
    <col min="15887" max="15887" width="6.85546875" customWidth="1"/>
    <col min="15888" max="15888" width="5.140625" customWidth="1"/>
    <col min="15889" max="15889" width="7.85546875" customWidth="1"/>
    <col min="15890" max="15890" width="6.140625" customWidth="1"/>
    <col min="16129" max="16129" width="3.28515625" customWidth="1"/>
    <col min="16130" max="16130" width="4" customWidth="1"/>
    <col min="16131" max="16131" width="19.5703125" customWidth="1"/>
    <col min="16132" max="16132" width="30.42578125" customWidth="1"/>
    <col min="16133" max="16133" width="5.140625" customWidth="1"/>
    <col min="16134" max="16134" width="7.42578125" customWidth="1"/>
    <col min="16135" max="16136" width="5.140625" customWidth="1"/>
    <col min="16137" max="16137" width="7.7109375" customWidth="1"/>
    <col min="16138" max="16139" width="5.140625" customWidth="1"/>
    <col min="16140" max="16140" width="7.7109375" customWidth="1"/>
    <col min="16141" max="16142" width="5.140625" customWidth="1"/>
    <col min="16143" max="16143" width="6.85546875" customWidth="1"/>
    <col min="16144" max="16144" width="5.140625" customWidth="1"/>
    <col min="16145" max="16145" width="7.85546875" customWidth="1"/>
    <col min="16146" max="16146" width="6.140625" customWidth="1"/>
  </cols>
  <sheetData>
    <row r="1" spans="1:131" ht="15.75">
      <c r="A1" s="276" t="str">
        <f>[3]const!C4</f>
        <v xml:space="preserve">Министерство спорта Российской Федерации 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</row>
    <row r="2" spans="1:131" ht="15.75">
      <c r="A2" s="276" t="str">
        <f>[3]const!C5</f>
        <v>Союз Конькобежцев России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</row>
    <row r="3" spans="1:131" ht="22.5">
      <c r="A3" s="277" t="str">
        <f>[3]const!C2</f>
        <v>Первенство России по шорт-треку среди юниоров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</row>
    <row r="4" spans="1:131" ht="21" customHeight="1">
      <c r="A4" s="277" t="str">
        <f>[3]const!C3</f>
        <v>(отдельные дистанции и эстафета)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</row>
    <row r="5" spans="1:131" ht="17.25" customHeight="1">
      <c r="A5" s="1"/>
      <c r="B5" s="2" t="str">
        <f>[3]const!C19</f>
        <v>г. Санкт-Петербург, ДС "Юбилейный"</v>
      </c>
      <c r="C5" s="3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 t="str">
        <f>[3]const!C8</f>
        <v>06 апреля 2015 г.</v>
      </c>
      <c r="R5" s="1"/>
    </row>
    <row r="6" spans="1:131" ht="17.25" customHeight="1">
      <c r="A6" s="264" t="s">
        <v>227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</row>
    <row r="7" spans="1:131" ht="17.25" customHeight="1" thickBot="1">
      <c r="A7" s="261" t="str">
        <f>[3]const!C11</f>
        <v>ЮНИОРЫ</v>
      </c>
      <c r="B7" s="261"/>
      <c r="C7" s="261"/>
      <c r="D7" s="261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61"/>
    </row>
    <row r="8" spans="1:131" ht="17.25" customHeight="1" thickBot="1">
      <c r="A8" s="265" t="s">
        <v>8</v>
      </c>
      <c r="B8" s="268" t="s">
        <v>9</v>
      </c>
      <c r="C8" s="271" t="s">
        <v>10</v>
      </c>
      <c r="D8" s="255" t="str">
        <f>[3]const!C20</f>
        <v>Субъект РФ</v>
      </c>
      <c r="E8" s="284" t="str">
        <f>[3]const!C16</f>
        <v>500 метров</v>
      </c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46" t="s">
        <v>13</v>
      </c>
      <c r="R8" s="278" t="s">
        <v>14</v>
      </c>
    </row>
    <row r="9" spans="1:131" ht="18" customHeight="1">
      <c r="A9" s="266"/>
      <c r="B9" s="269"/>
      <c r="C9" s="272"/>
      <c r="D9" s="256"/>
      <c r="E9" s="281" t="s">
        <v>15</v>
      </c>
      <c r="F9" s="282"/>
      <c r="G9" s="282"/>
      <c r="H9" s="281" t="s">
        <v>159</v>
      </c>
      <c r="I9" s="282"/>
      <c r="J9" s="283"/>
      <c r="K9" s="282" t="s">
        <v>16</v>
      </c>
      <c r="L9" s="282"/>
      <c r="M9" s="282"/>
      <c r="N9" s="281" t="s">
        <v>17</v>
      </c>
      <c r="O9" s="282"/>
      <c r="P9" s="283"/>
      <c r="Q9" s="247"/>
      <c r="R9" s="279"/>
    </row>
    <row r="10" spans="1:131" ht="50.25" customHeight="1" thickBot="1">
      <c r="A10" s="267"/>
      <c r="B10" s="270"/>
      <c r="C10" s="273"/>
      <c r="D10" s="257"/>
      <c r="E10" s="7" t="s">
        <v>18</v>
      </c>
      <c r="F10" s="8" t="s">
        <v>19</v>
      </c>
      <c r="G10" s="61" t="s">
        <v>20</v>
      </c>
      <c r="H10" s="11" t="s">
        <v>18</v>
      </c>
      <c r="I10" s="62" t="s">
        <v>19</v>
      </c>
      <c r="J10" s="9" t="s">
        <v>20</v>
      </c>
      <c r="K10" s="10" t="s">
        <v>18</v>
      </c>
      <c r="L10" s="8" t="s">
        <v>19</v>
      </c>
      <c r="M10" s="61" t="s">
        <v>20</v>
      </c>
      <c r="N10" s="11" t="s">
        <v>18</v>
      </c>
      <c r="O10" s="12" t="s">
        <v>19</v>
      </c>
      <c r="P10" s="61" t="s">
        <v>20</v>
      </c>
      <c r="Q10" s="248"/>
      <c r="R10" s="280"/>
    </row>
    <row r="11" spans="1:131" s="1" customFormat="1" ht="15" customHeight="1">
      <c r="A11" s="221">
        <v>1</v>
      </c>
      <c r="B11" s="222">
        <v>45</v>
      </c>
      <c r="C11" s="15" t="s">
        <v>251</v>
      </c>
      <c r="D11" s="44" t="s">
        <v>328</v>
      </c>
      <c r="E11" s="64">
        <v>5</v>
      </c>
      <c r="F11" s="65" t="s">
        <v>419</v>
      </c>
      <c r="G11" s="66">
        <v>1</v>
      </c>
      <c r="H11" s="64" t="s">
        <v>32</v>
      </c>
      <c r="I11" s="65" t="s">
        <v>420</v>
      </c>
      <c r="J11" s="66">
        <v>1</v>
      </c>
      <c r="K11" s="20">
        <v>1</v>
      </c>
      <c r="L11" s="65" t="s">
        <v>421</v>
      </c>
      <c r="M11" s="20">
        <v>2</v>
      </c>
      <c r="N11" s="17" t="s">
        <v>326</v>
      </c>
      <c r="O11" s="65" t="s">
        <v>422</v>
      </c>
      <c r="P11" s="19">
        <v>1</v>
      </c>
      <c r="Q11" s="71">
        <f>IF((MIN(IFERROR(VALUE(MID(F11,1,2))+VALUE(MID(F11,4,3))/1000,999),IFERROR(VALUE(MID(#REF!,1,2))+VALUE(MID(#REF!,4,3))/1000,999),IFERROR(VALUE(MID(I11,1,2))+VALUE(MID(I11,4,3))/1000,999),IFERROR(VALUE(MID(L11,1,2))+VALUE(MID(L11,4,3))/1000,999),IFERROR(VALUE(MID(O11,1,2))+VALUE(MID(O11,4,3))/1000,999)))=999,"",MIN(IFERROR(VALUE(MID(F11,1,2))+VALUE(MID(F11,4,3))/1000,999),IFERROR(VALUE(MID(#REF!,1,2))+VALUE(MID(#REF!,4,3))/1000,999),IFERROR(VALUE(MID(I11,1,2))+VALUE(MID(I11,4,3))/1000,999),IFERROR(VALUE(MID(L11,1,2))+VALUE(MID(L11,4,3))/1000,999),IFERROR(VALUE(MID(O11,1,2))+VALUE(MID(O11,4,3))/1000,999)))</f>
        <v>42.6</v>
      </c>
      <c r="R11" s="68" t="str">
        <f t="shared" ref="R11:R51" si="0">IF(Q11&lt;=43.5,"МС",IF(Q11&lt;=46,"КМС",IF(Q11&lt;=49,"1р",IF(Q11&lt;=52.5,"2р",IF(Q11&lt;=56,"3р",IF(Q11&lt;=63.5,"1ю",IF(Q11&lt;=67,"2ю",IF(Q11&lt;=70,"3ю",""))))))))</f>
        <v>МС</v>
      </c>
    </row>
    <row r="12" spans="1:131" s="1" customFormat="1" ht="15" customHeight="1">
      <c r="A12" s="223">
        <v>2</v>
      </c>
      <c r="B12" s="222">
        <v>41</v>
      </c>
      <c r="C12" s="37" t="s">
        <v>271</v>
      </c>
      <c r="D12" s="44" t="s">
        <v>338</v>
      </c>
      <c r="E12" s="57">
        <v>4</v>
      </c>
      <c r="F12" s="69" t="s">
        <v>423</v>
      </c>
      <c r="G12" s="70">
        <v>1</v>
      </c>
      <c r="H12" s="57" t="s">
        <v>42</v>
      </c>
      <c r="I12" s="69" t="s">
        <v>424</v>
      </c>
      <c r="J12" s="70">
        <v>1</v>
      </c>
      <c r="K12" s="33">
        <v>1</v>
      </c>
      <c r="L12" s="69" t="s">
        <v>425</v>
      </c>
      <c r="M12" s="33">
        <v>1</v>
      </c>
      <c r="N12" s="31" t="s">
        <v>326</v>
      </c>
      <c r="O12" s="69" t="s">
        <v>426</v>
      </c>
      <c r="P12" s="30">
        <v>2</v>
      </c>
      <c r="Q12" s="71">
        <f>IF((MIN(IFERROR(VALUE(MID(F12,1,2))+VALUE(MID(F12,4,3))/1000,999),IFERROR(VALUE(MID(#REF!,1,2))+VALUE(MID(#REF!,4,3))/1000,999),IFERROR(VALUE(MID(I12,1,2))+VALUE(MID(I12,4,3))/1000,999),IFERROR(VALUE(MID(L12,1,2))+VALUE(MID(L12,4,3))/1000,999),IFERROR(VALUE(MID(O12,1,2))+VALUE(MID(O12,4,3))/1000,999)))=999,"",MIN(IFERROR(VALUE(MID(F12,1,2))+VALUE(MID(F12,4,3))/1000,999),IFERROR(VALUE(MID(#REF!,1,2))+VALUE(MID(#REF!,4,3))/1000,999),IFERROR(VALUE(MID(I12,1,2))+VALUE(MID(I12,4,3))/1000,999),IFERROR(VALUE(MID(L12,1,2))+VALUE(MID(L12,4,3))/1000,999),IFERROR(VALUE(MID(O12,1,2))+VALUE(MID(O12,4,3))/1000,999)))</f>
        <v>42.3</v>
      </c>
      <c r="R12" s="85" t="str">
        <f t="shared" si="0"/>
        <v>МС</v>
      </c>
    </row>
    <row r="13" spans="1:131" s="1" customFormat="1" ht="15" customHeight="1">
      <c r="A13" s="223">
        <v>3</v>
      </c>
      <c r="B13" s="224">
        <v>43</v>
      </c>
      <c r="C13" s="47" t="s">
        <v>280</v>
      </c>
      <c r="D13" s="42" t="s">
        <v>93</v>
      </c>
      <c r="E13" s="57">
        <v>1</v>
      </c>
      <c r="F13" s="69" t="s">
        <v>427</v>
      </c>
      <c r="G13" s="70">
        <v>1</v>
      </c>
      <c r="H13" s="57" t="s">
        <v>24</v>
      </c>
      <c r="I13" s="69" t="s">
        <v>428</v>
      </c>
      <c r="J13" s="70">
        <v>2</v>
      </c>
      <c r="K13" s="33">
        <v>2</v>
      </c>
      <c r="L13" s="69" t="s">
        <v>429</v>
      </c>
      <c r="M13" s="33">
        <v>2</v>
      </c>
      <c r="N13" s="31" t="s">
        <v>326</v>
      </c>
      <c r="O13" s="69" t="s">
        <v>428</v>
      </c>
      <c r="P13" s="30">
        <v>3</v>
      </c>
      <c r="Q13" s="71">
        <f>IF((MIN(IFERROR(VALUE(MID(F13,1,2))+VALUE(MID(F13,4,3))/1000,999),IFERROR(VALUE(MID(#REF!,1,2))+VALUE(MID(#REF!,4,3))/1000,999),IFERROR(VALUE(MID(I13,1,2))+VALUE(MID(I13,4,3))/1000,999),IFERROR(VALUE(MID(L13,1,2))+VALUE(MID(L13,4,3))/1000,999),IFERROR(VALUE(MID(O13,1,2))+VALUE(MID(O13,4,3))/1000,999)))=999,"",MIN(IFERROR(VALUE(MID(F13,1,2))+VALUE(MID(F13,4,3))/1000,999),IFERROR(VALUE(MID(#REF!,1,2))+VALUE(MID(#REF!,4,3))/1000,999),IFERROR(VALUE(MID(I13,1,2))+VALUE(MID(I13,4,3))/1000,999),IFERROR(VALUE(MID(L13,1,2))+VALUE(MID(L13,4,3))/1000,999),IFERROR(VALUE(MID(O13,1,2))+VALUE(MID(O13,4,3))/1000,999)))</f>
        <v>42.82</v>
      </c>
      <c r="R13" s="85" t="str">
        <f t="shared" si="0"/>
        <v>МС</v>
      </c>
    </row>
    <row r="14" spans="1:131" s="36" customFormat="1" ht="15" customHeight="1">
      <c r="A14" s="223">
        <v>4</v>
      </c>
      <c r="B14" s="222">
        <v>20</v>
      </c>
      <c r="C14" s="37" t="s">
        <v>322</v>
      </c>
      <c r="D14" s="42" t="s">
        <v>323</v>
      </c>
      <c r="E14" s="57">
        <v>7</v>
      </c>
      <c r="F14" s="69" t="s">
        <v>430</v>
      </c>
      <c r="G14" s="70">
        <v>1</v>
      </c>
      <c r="H14" s="57" t="s">
        <v>161</v>
      </c>
      <c r="I14" s="69" t="s">
        <v>431</v>
      </c>
      <c r="J14" s="70">
        <v>1</v>
      </c>
      <c r="K14" s="33">
        <v>2</v>
      </c>
      <c r="L14" s="69" t="s">
        <v>432</v>
      </c>
      <c r="M14" s="33">
        <v>1</v>
      </c>
      <c r="N14" s="31" t="s">
        <v>326</v>
      </c>
      <c r="O14" s="69" t="s">
        <v>103</v>
      </c>
      <c r="P14" s="30"/>
      <c r="Q14" s="71">
        <f>IF((MIN(IFERROR(VALUE(MID(F14,1,2))+VALUE(MID(F14,4,3))/1000,999),IFERROR(VALUE(MID(#REF!,1,2))+VALUE(MID(#REF!,4,3))/1000,999),IFERROR(VALUE(MID(I14,1,2))+VALUE(MID(I14,4,3))/1000,999),IFERROR(VALUE(MID(L14,1,2))+VALUE(MID(L14,4,3))/1000,999),IFERROR(VALUE(MID(O14,1,2))+VALUE(MID(O14,4,3))/1000,999)))=999,"",MIN(IFERROR(VALUE(MID(F14,1,2))+VALUE(MID(F14,4,3))/1000,999),IFERROR(VALUE(MID(#REF!,1,2))+VALUE(MID(#REF!,4,3))/1000,999),IFERROR(VALUE(MID(I14,1,2))+VALUE(MID(I14,4,3))/1000,999),IFERROR(VALUE(MID(L14,1,2))+VALUE(MID(L14,4,3))/1000,999),IFERROR(VALUE(MID(O14,1,2))+VALUE(MID(O14,4,3))/1000,999)))</f>
        <v>42.61</v>
      </c>
      <c r="R14" s="85" t="str">
        <f t="shared" si="0"/>
        <v>МС</v>
      </c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</row>
    <row r="15" spans="1:131" s="1" customFormat="1" ht="15" customHeight="1">
      <c r="A15" s="223">
        <v>5</v>
      </c>
      <c r="B15" s="222">
        <v>5</v>
      </c>
      <c r="C15" s="37" t="s">
        <v>242</v>
      </c>
      <c r="D15" s="42" t="s">
        <v>237</v>
      </c>
      <c r="E15" s="72">
        <v>2</v>
      </c>
      <c r="F15" s="69" t="s">
        <v>433</v>
      </c>
      <c r="G15" s="74">
        <v>1</v>
      </c>
      <c r="H15" s="72" t="s">
        <v>24</v>
      </c>
      <c r="I15" s="73" t="s">
        <v>434</v>
      </c>
      <c r="J15" s="74">
        <v>1</v>
      </c>
      <c r="K15" s="33">
        <v>2</v>
      </c>
      <c r="L15" s="73" t="s">
        <v>430</v>
      </c>
      <c r="M15" s="33">
        <v>3</v>
      </c>
      <c r="N15" s="38" t="s">
        <v>347</v>
      </c>
      <c r="O15" s="73" t="s">
        <v>435</v>
      </c>
      <c r="P15" s="30">
        <v>1</v>
      </c>
      <c r="Q15" s="71">
        <f>IF((MIN(IFERROR(VALUE(MID(F15,1,2))+VALUE(MID(F15,4,3))/1000,999),IFERROR(VALUE(MID(#REF!,1,2))+VALUE(MID(#REF!,4,3))/1000,999),IFERROR(VALUE(MID(I15,1,2))+VALUE(MID(I15,4,3))/1000,999),IFERROR(VALUE(MID(L15,1,2))+VALUE(MID(L15,4,3))/1000,999),IFERROR(VALUE(MID(O15,1,2))+VALUE(MID(O15,4,3))/1000,999)))=999,"",MIN(IFERROR(VALUE(MID(F15,1,2))+VALUE(MID(F15,4,3))/1000,999),IFERROR(VALUE(MID(#REF!,1,2))+VALUE(MID(#REF!,4,3))/1000,999),IFERROR(VALUE(MID(I15,1,2))+VALUE(MID(I15,4,3))/1000,999),IFERROR(VALUE(MID(L15,1,2))+VALUE(MID(L15,4,3))/1000,999),IFERROR(VALUE(MID(O15,1,2))+VALUE(MID(O15,4,3))/1000,999)))</f>
        <v>43.03</v>
      </c>
      <c r="R15" s="85" t="str">
        <f t="shared" si="0"/>
        <v>МС</v>
      </c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</row>
    <row r="16" spans="1:131" s="1" customFormat="1" ht="15" customHeight="1">
      <c r="A16" s="223">
        <v>6</v>
      </c>
      <c r="B16" s="222">
        <v>6</v>
      </c>
      <c r="C16" s="37" t="s">
        <v>245</v>
      </c>
      <c r="D16" s="42" t="s">
        <v>237</v>
      </c>
      <c r="E16" s="57">
        <v>3</v>
      </c>
      <c r="F16" s="69" t="s">
        <v>436</v>
      </c>
      <c r="G16" s="70">
        <v>1</v>
      </c>
      <c r="H16" s="57" t="s">
        <v>32</v>
      </c>
      <c r="I16" s="73" t="s">
        <v>437</v>
      </c>
      <c r="J16" s="70">
        <v>2</v>
      </c>
      <c r="K16" s="33">
        <v>1</v>
      </c>
      <c r="L16" s="69" t="s">
        <v>438</v>
      </c>
      <c r="M16" s="33">
        <v>4</v>
      </c>
      <c r="N16" s="31" t="s">
        <v>347</v>
      </c>
      <c r="O16" s="69" t="s">
        <v>427</v>
      </c>
      <c r="P16" s="30">
        <v>2</v>
      </c>
      <c r="Q16" s="71">
        <f>IF((MIN(IFERROR(VALUE(MID(F16,1,2))+VALUE(MID(F16,4,3))/1000,999),IFERROR(VALUE(MID(#REF!,1,2))+VALUE(MID(#REF!,4,3))/1000,999),IFERROR(VALUE(MID(I16,1,2))+VALUE(MID(I16,4,3))/1000,999),IFERROR(VALUE(MID(L16,1,2))+VALUE(MID(L16,4,3))/1000,999),IFERROR(VALUE(MID(O16,1,2))+VALUE(MID(O16,4,3))/1000,999)))=999,"",MIN(IFERROR(VALUE(MID(F16,1,2))+VALUE(MID(F16,4,3))/1000,999),IFERROR(VALUE(MID(#REF!,1,2))+VALUE(MID(#REF!,4,3))/1000,999),IFERROR(VALUE(MID(I16,1,2))+VALUE(MID(I16,4,3))/1000,999),IFERROR(VALUE(MID(L16,1,2))+VALUE(MID(L16,4,3))/1000,999),IFERROR(VALUE(MID(O16,1,2))+VALUE(MID(O16,4,3))/1000,999)))</f>
        <v>43.65</v>
      </c>
      <c r="R16" s="85" t="str">
        <f t="shared" si="0"/>
        <v>КМС</v>
      </c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</row>
    <row r="17" spans="1:131" s="1" customFormat="1" ht="15" customHeight="1">
      <c r="A17" s="223">
        <v>7</v>
      </c>
      <c r="B17" s="222">
        <v>15</v>
      </c>
      <c r="C17" s="37" t="s">
        <v>256</v>
      </c>
      <c r="D17" s="42" t="s">
        <v>88</v>
      </c>
      <c r="E17" s="57">
        <v>8</v>
      </c>
      <c r="F17" s="69" t="s">
        <v>439</v>
      </c>
      <c r="G17" s="70">
        <v>1</v>
      </c>
      <c r="H17" s="57" t="s">
        <v>161</v>
      </c>
      <c r="I17" s="73" t="s">
        <v>440</v>
      </c>
      <c r="J17" s="70">
        <v>2</v>
      </c>
      <c r="K17" s="33">
        <v>2</v>
      </c>
      <c r="L17" s="69" t="s">
        <v>441</v>
      </c>
      <c r="M17" s="33">
        <v>4</v>
      </c>
      <c r="N17" s="31" t="s">
        <v>347</v>
      </c>
      <c r="O17" s="69" t="s">
        <v>442</v>
      </c>
      <c r="P17" s="30">
        <v>3</v>
      </c>
      <c r="Q17" s="71">
        <f>IF((MIN(IFERROR(VALUE(MID(F17,1,2))+VALUE(MID(F17,4,3))/1000,999),IFERROR(VALUE(MID(#REF!,1,2))+VALUE(MID(#REF!,4,3))/1000,999),IFERROR(VALUE(MID(I17,1,2))+VALUE(MID(I17,4,3))/1000,999),IFERROR(VALUE(MID(L17,1,2))+VALUE(MID(L17,4,3))/1000,999),IFERROR(VALUE(MID(O17,1,2))+VALUE(MID(O17,4,3))/1000,999)))=999,"",MIN(IFERROR(VALUE(MID(F17,1,2))+VALUE(MID(F17,4,3))/1000,999),IFERROR(VALUE(MID(#REF!,1,2))+VALUE(MID(#REF!,4,3))/1000,999),IFERROR(VALUE(MID(I17,1,2))+VALUE(MID(I17,4,3))/1000,999),IFERROR(VALUE(MID(L17,1,2))+VALUE(MID(L17,4,3))/1000,999),IFERROR(VALUE(MID(O17,1,2))+VALUE(MID(O17,4,3))/1000,999)))</f>
        <v>42.87</v>
      </c>
      <c r="R17" s="85" t="str">
        <f t="shared" si="0"/>
        <v>МС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</row>
    <row r="18" spans="1:131" s="36" customFormat="1" ht="15" customHeight="1">
      <c r="A18" s="223">
        <v>8</v>
      </c>
      <c r="B18" s="222">
        <v>17</v>
      </c>
      <c r="C18" s="37" t="s">
        <v>261</v>
      </c>
      <c r="D18" s="42" t="s">
        <v>88</v>
      </c>
      <c r="E18" s="57">
        <v>6</v>
      </c>
      <c r="F18" s="69" t="s">
        <v>443</v>
      </c>
      <c r="G18" s="70">
        <v>1</v>
      </c>
      <c r="H18" s="57" t="s">
        <v>42</v>
      </c>
      <c r="I18" s="73" t="s">
        <v>444</v>
      </c>
      <c r="J18" s="70">
        <v>2</v>
      </c>
      <c r="K18" s="33">
        <v>1</v>
      </c>
      <c r="L18" s="69" t="s">
        <v>445</v>
      </c>
      <c r="M18" s="33">
        <v>3</v>
      </c>
      <c r="N18" s="31" t="s">
        <v>347</v>
      </c>
      <c r="O18" s="73" t="s">
        <v>446</v>
      </c>
      <c r="P18" s="30">
        <v>4</v>
      </c>
      <c r="Q18" s="71">
        <f>IF((MIN(IFERROR(VALUE(MID(F18,1,2))+VALUE(MID(F18,4,3))/1000,999),IFERROR(VALUE(MID(#REF!,1,2))+VALUE(MID(#REF!,4,3))/1000,999),IFERROR(VALUE(MID(I18,1,2))+VALUE(MID(I18,4,3))/1000,999),IFERROR(VALUE(MID(L18,1,2))+VALUE(MID(L18,4,3))/1000,999),IFERROR(VALUE(MID(O18,1,2))+VALUE(MID(O18,4,3))/1000,999)))=999,"",MIN(IFERROR(VALUE(MID(F18,1,2))+VALUE(MID(F18,4,3))/1000,999),IFERROR(VALUE(MID(#REF!,1,2))+VALUE(MID(#REF!,4,3))/1000,999),IFERROR(VALUE(MID(I18,1,2))+VALUE(MID(I18,4,3))/1000,999),IFERROR(VALUE(MID(L18,1,2))+VALUE(MID(L18,4,3))/1000,999),IFERROR(VALUE(MID(O18,1,2))+VALUE(MID(O18,4,3))/1000,999)))</f>
        <v>42.46</v>
      </c>
      <c r="R18" s="85" t="str">
        <f t="shared" si="0"/>
        <v>МС</v>
      </c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</row>
    <row r="19" spans="1:131" s="1" customFormat="1" ht="15" customHeight="1">
      <c r="A19" s="223">
        <v>9</v>
      </c>
      <c r="B19" s="222">
        <v>44</v>
      </c>
      <c r="C19" s="37" t="s">
        <v>247</v>
      </c>
      <c r="D19" s="44" t="s">
        <v>328</v>
      </c>
      <c r="E19" s="72">
        <v>6</v>
      </c>
      <c r="F19" s="69" t="s">
        <v>447</v>
      </c>
      <c r="G19" s="74">
        <v>2</v>
      </c>
      <c r="H19" s="72" t="s">
        <v>161</v>
      </c>
      <c r="I19" s="73" t="s">
        <v>448</v>
      </c>
      <c r="J19" s="74">
        <v>3</v>
      </c>
      <c r="K19" s="33"/>
      <c r="L19" s="73"/>
      <c r="M19" s="33"/>
      <c r="N19" s="38"/>
      <c r="O19" s="73"/>
      <c r="P19" s="40"/>
      <c r="Q19" s="71">
        <f>IF((MIN(IFERROR(VALUE(MID(F19,1,2))+VALUE(MID(F19,4,3))/1000,999),IFERROR(VALUE(MID(#REF!,1,2))+VALUE(MID(#REF!,4,3))/1000,999),IFERROR(VALUE(MID(I19,1,2))+VALUE(MID(I19,4,3))/1000,999),IFERROR(VALUE(MID(L19,1,2))+VALUE(MID(L19,4,3))/1000,999),IFERROR(VALUE(MID(O19,1,2))+VALUE(MID(O19,4,3))/1000,999)))=999,"",MIN(IFERROR(VALUE(MID(F19,1,2))+VALUE(MID(F19,4,3))/1000,999),IFERROR(VALUE(MID(#REF!,1,2))+VALUE(MID(#REF!,4,3))/1000,999),IFERROR(VALUE(MID(I19,1,2))+VALUE(MID(I19,4,3))/1000,999),IFERROR(VALUE(MID(L19,1,2))+VALUE(MID(L19,4,3))/1000,999),IFERROR(VALUE(MID(O19,1,2))+VALUE(MID(O19,4,3))/1000,999)))</f>
        <v>42.92</v>
      </c>
      <c r="R19" s="85" t="str">
        <f t="shared" si="0"/>
        <v>МС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</row>
    <row r="20" spans="1:131" s="1" customFormat="1" ht="15" customHeight="1">
      <c r="A20" s="223">
        <v>10</v>
      </c>
      <c r="B20" s="222">
        <v>29</v>
      </c>
      <c r="C20" s="37" t="s">
        <v>277</v>
      </c>
      <c r="D20" s="42" t="s">
        <v>93</v>
      </c>
      <c r="E20" s="57">
        <v>2</v>
      </c>
      <c r="F20" s="69" t="s">
        <v>449</v>
      </c>
      <c r="G20" s="70">
        <v>2</v>
      </c>
      <c r="H20" s="57" t="s">
        <v>42</v>
      </c>
      <c r="I20" s="73" t="s">
        <v>450</v>
      </c>
      <c r="J20" s="70">
        <v>3</v>
      </c>
      <c r="K20" s="33"/>
      <c r="L20" s="69"/>
      <c r="M20" s="33"/>
      <c r="N20" s="31"/>
      <c r="O20" s="69"/>
      <c r="P20" s="30"/>
      <c r="Q20" s="71">
        <f>IF((MIN(IFERROR(VALUE(MID(F20,1,2))+VALUE(MID(F20,4,3))/1000,999),IFERROR(VALUE(MID(#REF!,1,2))+VALUE(MID(#REF!,4,3))/1000,999),IFERROR(VALUE(MID(I20,1,2))+VALUE(MID(I20,4,3))/1000,999),IFERROR(VALUE(MID(L20,1,2))+VALUE(MID(L20,4,3))/1000,999),IFERROR(VALUE(MID(O20,1,2))+VALUE(MID(O20,4,3))/1000,999)))=999,"",MIN(IFERROR(VALUE(MID(F20,1,2))+VALUE(MID(F20,4,3))/1000,999),IFERROR(VALUE(MID(#REF!,1,2))+VALUE(MID(#REF!,4,3))/1000,999),IFERROR(VALUE(MID(I20,1,2))+VALUE(MID(I20,4,3))/1000,999),IFERROR(VALUE(MID(L20,1,2))+VALUE(MID(L20,4,3))/1000,999),IFERROR(VALUE(MID(O20,1,2))+VALUE(MID(O20,4,3))/1000,999)))</f>
        <v>43.62</v>
      </c>
      <c r="R20" s="85" t="str">
        <f t="shared" si="0"/>
        <v>КМС</v>
      </c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</row>
    <row r="21" spans="1:131" s="1" customFormat="1" ht="15" customHeight="1">
      <c r="A21" s="223">
        <v>11</v>
      </c>
      <c r="B21" s="224">
        <v>16</v>
      </c>
      <c r="C21" s="225" t="s">
        <v>260</v>
      </c>
      <c r="D21" s="42" t="s">
        <v>88</v>
      </c>
      <c r="E21" s="57">
        <v>7</v>
      </c>
      <c r="F21" s="69" t="s">
        <v>437</v>
      </c>
      <c r="G21" s="70">
        <v>2</v>
      </c>
      <c r="H21" s="57" t="s">
        <v>24</v>
      </c>
      <c r="I21" s="73" t="s">
        <v>451</v>
      </c>
      <c r="J21" s="70">
        <v>3</v>
      </c>
      <c r="K21" s="33"/>
      <c r="L21" s="69"/>
      <c r="M21" s="33"/>
      <c r="N21" s="31"/>
      <c r="O21" s="69"/>
      <c r="P21" s="30"/>
      <c r="Q21" s="71">
        <f>IF((MIN(IFERROR(VALUE(MID(F21,1,2))+VALUE(MID(F21,4,3))/1000,999),IFERROR(VALUE(MID(#REF!,1,2))+VALUE(MID(#REF!,4,3))/1000,999),IFERROR(VALUE(MID(I21,1,2))+VALUE(MID(I21,4,3))/1000,999),IFERROR(VALUE(MID(L21,1,2))+VALUE(MID(L21,4,3))/1000,999),IFERROR(VALUE(MID(O21,1,2))+VALUE(MID(O21,4,3))/1000,999)))=999,"",MIN(IFERROR(VALUE(MID(F21,1,2))+VALUE(MID(F21,4,3))/1000,999),IFERROR(VALUE(MID(#REF!,1,2))+VALUE(MID(#REF!,4,3))/1000,999),IFERROR(VALUE(MID(I21,1,2))+VALUE(MID(I21,4,3))/1000,999),IFERROR(VALUE(MID(L21,1,2))+VALUE(MID(L21,4,3))/1000,999),IFERROR(VALUE(MID(O21,1,2))+VALUE(MID(O21,4,3))/1000,999)))</f>
        <v>43.71</v>
      </c>
      <c r="R21" s="85" t="str">
        <f t="shared" si="0"/>
        <v>КМС</v>
      </c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</row>
    <row r="22" spans="1:131" s="1" customFormat="1" ht="15" customHeight="1">
      <c r="A22" s="223">
        <v>12</v>
      </c>
      <c r="B22" s="222">
        <v>27</v>
      </c>
      <c r="C22" s="47" t="s">
        <v>295</v>
      </c>
      <c r="D22" s="42" t="s">
        <v>363</v>
      </c>
      <c r="E22" s="57">
        <v>5</v>
      </c>
      <c r="F22" s="69" t="s">
        <v>452</v>
      </c>
      <c r="G22" s="70">
        <v>2</v>
      </c>
      <c r="H22" s="57" t="s">
        <v>32</v>
      </c>
      <c r="I22" s="73" t="s">
        <v>453</v>
      </c>
      <c r="J22" s="70">
        <v>3</v>
      </c>
      <c r="K22" s="33"/>
      <c r="L22" s="69"/>
      <c r="M22" s="33"/>
      <c r="N22" s="31"/>
      <c r="O22" s="69"/>
      <c r="P22" s="30"/>
      <c r="Q22" s="71">
        <f>IF((MIN(IFERROR(VALUE(MID(F22,1,2))+VALUE(MID(F22,4,3))/1000,999),IFERROR(VALUE(MID(#REF!,1,2))+VALUE(MID(#REF!,4,3))/1000,999),IFERROR(VALUE(MID(I22,1,2))+VALUE(MID(I22,4,3))/1000,999),IFERROR(VALUE(MID(L22,1,2))+VALUE(MID(L22,4,3))/1000,999),IFERROR(VALUE(MID(O22,1,2))+VALUE(MID(O22,4,3))/1000,999)))=999,"",MIN(IFERROR(VALUE(MID(F22,1,2))+VALUE(MID(F22,4,3))/1000,999),IFERROR(VALUE(MID(#REF!,1,2))+VALUE(MID(#REF!,4,3))/1000,999),IFERROR(VALUE(MID(I22,1,2))+VALUE(MID(I22,4,3))/1000,999),IFERROR(VALUE(MID(L22,1,2))+VALUE(MID(L22,4,3))/1000,999),IFERROR(VALUE(MID(O22,1,2))+VALUE(MID(O22,4,3))/1000,999)))</f>
        <v>44.55</v>
      </c>
      <c r="R22" s="85" t="str">
        <f t="shared" si="0"/>
        <v>КМС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</row>
    <row r="23" spans="1:131" s="1" customFormat="1" ht="15" customHeight="1">
      <c r="A23" s="223">
        <v>13</v>
      </c>
      <c r="B23" s="224">
        <v>10</v>
      </c>
      <c r="C23" s="37" t="s">
        <v>244</v>
      </c>
      <c r="D23" s="44" t="s">
        <v>335</v>
      </c>
      <c r="E23" s="57">
        <v>8</v>
      </c>
      <c r="F23" s="69" t="s">
        <v>454</v>
      </c>
      <c r="G23" s="70">
        <v>2</v>
      </c>
      <c r="H23" s="57" t="s">
        <v>161</v>
      </c>
      <c r="I23" s="69" t="s">
        <v>455</v>
      </c>
      <c r="J23" s="70">
        <v>4</v>
      </c>
      <c r="K23" s="33"/>
      <c r="L23" s="69"/>
      <c r="M23" s="33"/>
      <c r="N23" s="31"/>
      <c r="O23" s="69"/>
      <c r="P23" s="30"/>
      <c r="Q23" s="71">
        <f>IF((MIN(IFERROR(VALUE(MID(F23,1,2))+VALUE(MID(F23,4,3))/1000,999),IFERROR(VALUE(MID(#REF!,1,2))+VALUE(MID(#REF!,4,3))/1000,999),IFERROR(VALUE(MID(I23,1,2))+VALUE(MID(I23,4,3))/1000,999),IFERROR(VALUE(MID(L23,1,2))+VALUE(MID(L23,4,3))/1000,999),IFERROR(VALUE(MID(O23,1,2))+VALUE(MID(O23,4,3))/1000,999)))=999,"",MIN(IFERROR(VALUE(MID(F23,1,2))+VALUE(MID(F23,4,3))/1000,999),IFERROR(VALUE(MID(#REF!,1,2))+VALUE(MID(#REF!,4,3))/1000,999),IFERROR(VALUE(MID(I23,1,2))+VALUE(MID(I23,4,3))/1000,999),IFERROR(VALUE(MID(L23,1,2))+VALUE(MID(L23,4,3))/1000,999),IFERROR(VALUE(MID(O23,1,2))+VALUE(MID(O23,4,3))/1000,999)))</f>
        <v>43.18</v>
      </c>
      <c r="R23" s="85" t="str">
        <f t="shared" si="0"/>
        <v>МС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</row>
    <row r="24" spans="1:131" s="1" customFormat="1" ht="15" customHeight="1">
      <c r="A24" s="223">
        <v>14</v>
      </c>
      <c r="B24" s="222">
        <v>39</v>
      </c>
      <c r="C24" s="225" t="s">
        <v>269</v>
      </c>
      <c r="D24" s="42" t="s">
        <v>111</v>
      </c>
      <c r="E24" s="57">
        <v>1</v>
      </c>
      <c r="F24" s="69" t="s">
        <v>436</v>
      </c>
      <c r="G24" s="70">
        <v>2</v>
      </c>
      <c r="H24" s="57" t="s">
        <v>32</v>
      </c>
      <c r="I24" s="69" t="s">
        <v>98</v>
      </c>
      <c r="J24" s="70">
        <v>4</v>
      </c>
      <c r="K24" s="33"/>
      <c r="L24" s="69"/>
      <c r="M24" s="33"/>
      <c r="N24" s="31"/>
      <c r="O24" s="32"/>
      <c r="P24" s="30"/>
      <c r="Q24" s="71">
        <f>IF((MIN(IFERROR(VALUE(MID(F24,1,2))+VALUE(MID(F24,4,3))/1000,999),IFERROR(VALUE(MID(#REF!,1,2))+VALUE(MID(#REF!,4,3))/1000,999),IFERROR(VALUE(MID(I24,1,2))+VALUE(MID(I24,4,3))/1000,999),IFERROR(VALUE(MID(L24,1,2))+VALUE(MID(L24,4,3))/1000,999),IFERROR(VALUE(MID(O24,1,2))+VALUE(MID(O24,4,3))/1000,999)))=999,"",MIN(IFERROR(VALUE(MID(F24,1,2))+VALUE(MID(F24,4,3))/1000,999),IFERROR(VALUE(MID(#REF!,1,2))+VALUE(MID(#REF!,4,3))/1000,999),IFERROR(VALUE(MID(I24,1,2))+VALUE(MID(I24,4,3))/1000,999),IFERROR(VALUE(MID(L24,1,2))+VALUE(MID(L24,4,3))/1000,999),IFERROR(VALUE(MID(O24,1,2))+VALUE(MID(O24,4,3))/1000,999)))</f>
        <v>43.81</v>
      </c>
      <c r="R24" s="85" t="str">
        <f t="shared" si="0"/>
        <v>КМС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</row>
    <row r="25" spans="1:131" s="1" customFormat="1" ht="15" customHeight="1">
      <c r="A25" s="223">
        <v>15</v>
      </c>
      <c r="B25" s="222">
        <v>3</v>
      </c>
      <c r="C25" s="37" t="s">
        <v>238</v>
      </c>
      <c r="D25" s="42" t="s">
        <v>237</v>
      </c>
      <c r="E25" s="57">
        <v>4</v>
      </c>
      <c r="F25" s="69" t="s">
        <v>456</v>
      </c>
      <c r="G25" s="70">
        <v>2</v>
      </c>
      <c r="H25" s="57" t="s">
        <v>42</v>
      </c>
      <c r="I25" s="69" t="s">
        <v>457</v>
      </c>
      <c r="J25" s="70">
        <v>4</v>
      </c>
      <c r="K25" s="33"/>
      <c r="L25" s="69"/>
      <c r="M25" s="33"/>
      <c r="N25" s="31"/>
      <c r="O25" s="69"/>
      <c r="P25" s="30"/>
      <c r="Q25" s="71">
        <f>IF((MIN(IFERROR(VALUE(MID(F25,1,2))+VALUE(MID(F25,4,3))/1000,999),IFERROR(VALUE(MID(#REF!,1,2))+VALUE(MID(#REF!,4,3))/1000,999),IFERROR(VALUE(MID(I25,1,2))+VALUE(MID(I25,4,3))/1000,999),IFERROR(VALUE(MID(L25,1,2))+VALUE(MID(L25,4,3))/1000,999),IFERROR(VALUE(MID(O25,1,2))+VALUE(MID(O25,4,3))/1000,999)))=999,"",MIN(IFERROR(VALUE(MID(F25,1,2))+VALUE(MID(F25,4,3))/1000,999),IFERROR(VALUE(MID(#REF!,1,2))+VALUE(MID(#REF!,4,3))/1000,999),IFERROR(VALUE(MID(I25,1,2))+VALUE(MID(I25,4,3))/1000,999),IFERROR(VALUE(MID(L25,1,2))+VALUE(MID(L25,4,3))/1000,999),IFERROR(VALUE(MID(O25,1,2))+VALUE(MID(O25,4,3))/1000,999)))</f>
        <v>44.14</v>
      </c>
      <c r="R25" s="85" t="str">
        <f t="shared" si="0"/>
        <v>КМС</v>
      </c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</row>
    <row r="26" spans="1:131" s="1" customFormat="1" ht="15" customHeight="1">
      <c r="A26" s="223">
        <v>16</v>
      </c>
      <c r="B26" s="224">
        <v>46</v>
      </c>
      <c r="C26" s="37" t="s">
        <v>252</v>
      </c>
      <c r="D26" s="16" t="s">
        <v>328</v>
      </c>
      <c r="E26" s="57">
        <v>3</v>
      </c>
      <c r="F26" s="69" t="s">
        <v>458</v>
      </c>
      <c r="G26" s="70">
        <v>2</v>
      </c>
      <c r="H26" s="57" t="s">
        <v>24</v>
      </c>
      <c r="I26" s="69" t="s">
        <v>456</v>
      </c>
      <c r="J26" s="70">
        <v>4</v>
      </c>
      <c r="K26" s="33"/>
      <c r="L26" s="69"/>
      <c r="M26" s="33"/>
      <c r="N26" s="31"/>
      <c r="O26" s="69"/>
      <c r="P26" s="30"/>
      <c r="Q26" s="71">
        <f>IF((MIN(IFERROR(VALUE(MID(F26,1,2))+VALUE(MID(F26,4,3))/1000,999),IFERROR(VALUE(MID(#REF!,1,2))+VALUE(MID(#REF!,4,3))/1000,999),IFERROR(VALUE(MID(I26,1,2))+VALUE(MID(I26,4,3))/1000,999),IFERROR(VALUE(MID(L26,1,2))+VALUE(MID(L26,4,3))/1000,999),IFERROR(VALUE(MID(O26,1,2))+VALUE(MID(O26,4,3))/1000,999)))=999,"",MIN(IFERROR(VALUE(MID(F26,1,2))+VALUE(MID(F26,4,3))/1000,999),IFERROR(VALUE(MID(#REF!,1,2))+VALUE(MID(#REF!,4,3))/1000,999),IFERROR(VALUE(MID(I26,1,2))+VALUE(MID(I26,4,3))/1000,999),IFERROR(VALUE(MID(L26,1,2))+VALUE(MID(L26,4,3))/1000,999),IFERROR(VALUE(MID(O26,1,2))+VALUE(MID(O26,4,3))/1000,999)))</f>
        <v>44.91</v>
      </c>
      <c r="R26" s="85" t="str">
        <f t="shared" si="0"/>
        <v>КМС</v>
      </c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</row>
    <row r="27" spans="1:131" s="1" customFormat="1" ht="15" customHeight="1">
      <c r="A27" s="223">
        <v>17</v>
      </c>
      <c r="B27" s="222">
        <v>36</v>
      </c>
      <c r="C27" s="37" t="s">
        <v>394</v>
      </c>
      <c r="D27" s="42" t="s">
        <v>395</v>
      </c>
      <c r="E27" s="57">
        <v>3</v>
      </c>
      <c r="F27" s="69" t="s">
        <v>459</v>
      </c>
      <c r="G27" s="70">
        <v>3</v>
      </c>
      <c r="H27" s="57" t="s">
        <v>460</v>
      </c>
      <c r="I27" s="69" t="s">
        <v>452</v>
      </c>
      <c r="J27" s="70">
        <v>1</v>
      </c>
      <c r="K27" s="33"/>
      <c r="L27" s="69"/>
      <c r="M27" s="33"/>
      <c r="N27" s="31"/>
      <c r="O27" s="32"/>
      <c r="P27" s="30"/>
      <c r="Q27" s="71">
        <f>IF((MIN(IFERROR(VALUE(MID(F27,1,2))+VALUE(MID(F27,4,3))/1000,999),IFERROR(VALUE(MID(#REF!,1,2))+VALUE(MID(#REF!,4,3))/1000,999),IFERROR(VALUE(MID(I27,1,2))+VALUE(MID(I27,4,3))/1000,999),IFERROR(VALUE(MID(L27,1,2))+VALUE(MID(L27,4,3))/1000,999),IFERROR(VALUE(MID(O27,1,2))+VALUE(MID(O27,4,3))/1000,999)))=999,"",MIN(IFERROR(VALUE(MID(F27,1,2))+VALUE(MID(F27,4,3))/1000,999),IFERROR(VALUE(MID(#REF!,1,2))+VALUE(MID(#REF!,4,3))/1000,999),IFERROR(VALUE(MID(I27,1,2))+VALUE(MID(I27,4,3))/1000,999),IFERROR(VALUE(MID(L27,1,2))+VALUE(MID(L27,4,3))/1000,999),IFERROR(VALUE(MID(O27,1,2))+VALUE(MID(O27,4,3))/1000,999)))</f>
        <v>44.55</v>
      </c>
      <c r="R27" s="85" t="str">
        <f t="shared" si="0"/>
        <v>КМС</v>
      </c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</row>
    <row r="28" spans="1:131" s="1" customFormat="1" ht="15" customHeight="1">
      <c r="A28" s="223">
        <v>18</v>
      </c>
      <c r="B28" s="224">
        <v>7</v>
      </c>
      <c r="C28" s="37" t="s">
        <v>369</v>
      </c>
      <c r="D28" s="42" t="s">
        <v>237</v>
      </c>
      <c r="E28" s="57">
        <v>5</v>
      </c>
      <c r="F28" s="69" t="s">
        <v>461</v>
      </c>
      <c r="G28" s="70">
        <v>3</v>
      </c>
      <c r="H28" s="57" t="s">
        <v>113</v>
      </c>
      <c r="I28" s="69" t="s">
        <v>462</v>
      </c>
      <c r="J28" s="70">
        <v>1</v>
      </c>
      <c r="K28" s="33"/>
      <c r="L28" s="69"/>
      <c r="M28" s="33"/>
      <c r="N28" s="31"/>
      <c r="O28" s="69"/>
      <c r="P28" s="30"/>
      <c r="Q28" s="71">
        <f>IF((MIN(IFERROR(VALUE(MID(F28,1,2))+VALUE(MID(F28,4,3))/1000,999),IFERROR(VALUE(MID(#REF!,1,2))+VALUE(MID(#REF!,4,3))/1000,999),IFERROR(VALUE(MID(I28,1,2))+VALUE(MID(I28,4,3))/1000,999),IFERROR(VALUE(MID(L28,1,2))+VALUE(MID(L28,4,3))/1000,999),IFERROR(VALUE(MID(O28,1,2))+VALUE(MID(O28,4,3))/1000,999)))=999,"",MIN(IFERROR(VALUE(MID(F28,1,2))+VALUE(MID(F28,4,3))/1000,999),IFERROR(VALUE(MID(#REF!,1,2))+VALUE(MID(#REF!,4,3))/1000,999),IFERROR(VALUE(MID(I28,1,2))+VALUE(MID(I28,4,3))/1000,999),IFERROR(VALUE(MID(L28,1,2))+VALUE(MID(L28,4,3))/1000,999),IFERROR(VALUE(MID(O28,1,2))+VALUE(MID(O28,4,3))/1000,999)))</f>
        <v>44.68</v>
      </c>
      <c r="R28" s="85" t="str">
        <f t="shared" si="0"/>
        <v>КМС</v>
      </c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</row>
    <row r="29" spans="1:131" s="1" customFormat="1" ht="15" customHeight="1">
      <c r="A29" s="223">
        <v>19</v>
      </c>
      <c r="B29" s="224">
        <v>22</v>
      </c>
      <c r="C29" s="37" t="s">
        <v>463</v>
      </c>
      <c r="D29" s="42" t="s">
        <v>464</v>
      </c>
      <c r="E29" s="57">
        <v>6</v>
      </c>
      <c r="F29" s="69" t="s">
        <v>465</v>
      </c>
      <c r="G29" s="70">
        <v>3</v>
      </c>
      <c r="H29" s="57" t="s">
        <v>205</v>
      </c>
      <c r="I29" s="69" t="s">
        <v>466</v>
      </c>
      <c r="J29" s="70">
        <v>1</v>
      </c>
      <c r="K29" s="33"/>
      <c r="L29" s="69"/>
      <c r="M29" s="33"/>
      <c r="N29" s="31"/>
      <c r="O29" s="69"/>
      <c r="P29" s="30"/>
      <c r="Q29" s="71">
        <f>IF((MIN(IFERROR(VALUE(MID(F29,1,2))+VALUE(MID(F29,4,3))/1000,999),IFERROR(VALUE(MID(#REF!,1,2))+VALUE(MID(#REF!,4,3))/1000,999),IFERROR(VALUE(MID(I29,1,2))+VALUE(MID(I29,4,3))/1000,999),IFERROR(VALUE(MID(L29,1,2))+VALUE(MID(L29,4,3))/1000,999),IFERROR(VALUE(MID(O29,1,2))+VALUE(MID(O29,4,3))/1000,999)))=999,"",MIN(IFERROR(VALUE(MID(F29,1,2))+VALUE(MID(F29,4,3))/1000,999),IFERROR(VALUE(MID(#REF!,1,2))+VALUE(MID(#REF!,4,3))/1000,999),IFERROR(VALUE(MID(I29,1,2))+VALUE(MID(I29,4,3))/1000,999),IFERROR(VALUE(MID(L29,1,2))+VALUE(MID(L29,4,3))/1000,999),IFERROR(VALUE(MID(O29,1,2))+VALUE(MID(O29,4,3))/1000,999)))</f>
        <v>44.98</v>
      </c>
      <c r="R29" s="85" t="str">
        <f t="shared" si="0"/>
        <v>КМС</v>
      </c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</row>
    <row r="30" spans="1:131" s="1" customFormat="1" ht="15" customHeight="1">
      <c r="A30" s="223">
        <v>20</v>
      </c>
      <c r="B30" s="222">
        <v>14</v>
      </c>
      <c r="C30" s="34" t="s">
        <v>287</v>
      </c>
      <c r="D30" s="46" t="s">
        <v>97</v>
      </c>
      <c r="E30" s="57">
        <v>5</v>
      </c>
      <c r="F30" s="69" t="s">
        <v>467</v>
      </c>
      <c r="G30" s="70">
        <v>4</v>
      </c>
      <c r="H30" s="57" t="s">
        <v>116</v>
      </c>
      <c r="I30" s="69" t="s">
        <v>468</v>
      </c>
      <c r="J30" s="70">
        <v>1</v>
      </c>
      <c r="K30" s="33"/>
      <c r="L30" s="69"/>
      <c r="M30" s="33"/>
      <c r="N30" s="31"/>
      <c r="O30" s="73"/>
      <c r="P30" s="30"/>
      <c r="Q30" s="71">
        <f>IF((MIN(IFERROR(VALUE(MID(F30,1,2))+VALUE(MID(F30,4,3))/1000,999),IFERROR(VALUE(MID(#REF!,1,2))+VALUE(MID(#REF!,4,3))/1000,999),IFERROR(VALUE(MID(I30,1,2))+VALUE(MID(I30,4,3))/1000,999),IFERROR(VALUE(MID(L30,1,2))+VALUE(MID(L30,4,3))/1000,999),IFERROR(VALUE(MID(O30,1,2))+VALUE(MID(O30,4,3))/1000,999)))=999,"",MIN(IFERROR(VALUE(MID(F30,1,2))+VALUE(MID(F30,4,3))/1000,999),IFERROR(VALUE(MID(#REF!,1,2))+VALUE(MID(#REF!,4,3))/1000,999),IFERROR(VALUE(MID(I30,1,2))+VALUE(MID(I30,4,3))/1000,999),IFERROR(VALUE(MID(L30,1,2))+VALUE(MID(L30,4,3))/1000,999),IFERROR(VALUE(MID(O30,1,2))+VALUE(MID(O30,4,3))/1000,999)))</f>
        <v>44.35</v>
      </c>
      <c r="R30" s="85" t="str">
        <f t="shared" si="0"/>
        <v>КМС</v>
      </c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</row>
    <row r="31" spans="1:131" s="1" customFormat="1" ht="15" customHeight="1">
      <c r="A31" s="223">
        <v>21</v>
      </c>
      <c r="B31" s="224">
        <v>13</v>
      </c>
      <c r="C31" s="37" t="s">
        <v>286</v>
      </c>
      <c r="D31" s="42" t="s">
        <v>97</v>
      </c>
      <c r="E31" s="57">
        <v>2</v>
      </c>
      <c r="F31" s="69" t="s">
        <v>469</v>
      </c>
      <c r="G31" s="70">
        <v>4</v>
      </c>
      <c r="H31" s="57" t="s">
        <v>108</v>
      </c>
      <c r="I31" s="69" t="s">
        <v>470</v>
      </c>
      <c r="J31" s="70">
        <v>1</v>
      </c>
      <c r="K31" s="33"/>
      <c r="L31" s="69"/>
      <c r="M31" s="33"/>
      <c r="N31" s="31"/>
      <c r="O31" s="73"/>
      <c r="P31" s="30"/>
      <c r="Q31" s="71">
        <f>IF((MIN(IFERROR(VALUE(MID(F31,1,2))+VALUE(MID(F31,4,3))/1000,999),IFERROR(VALUE(MID(#REF!,1,2))+VALUE(MID(#REF!,4,3))/1000,999),IFERROR(VALUE(MID(I31,1,2))+VALUE(MID(I31,4,3))/1000,999),IFERROR(VALUE(MID(L31,1,2))+VALUE(MID(L31,4,3))/1000,999),IFERROR(VALUE(MID(O31,1,2))+VALUE(MID(O31,4,3))/1000,999)))=999,"",MIN(IFERROR(VALUE(MID(F31,1,2))+VALUE(MID(F31,4,3))/1000,999),IFERROR(VALUE(MID(#REF!,1,2))+VALUE(MID(#REF!,4,3))/1000,999),IFERROR(VALUE(MID(I31,1,2))+VALUE(MID(I31,4,3))/1000,999),IFERROR(VALUE(MID(L31,1,2))+VALUE(MID(L31,4,3))/1000,999),IFERROR(VALUE(MID(O31,1,2))+VALUE(MID(O31,4,3))/1000,999)))</f>
        <v>44.96</v>
      </c>
      <c r="R31" s="85" t="str">
        <f t="shared" si="0"/>
        <v>КМС</v>
      </c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</row>
    <row r="32" spans="1:131" s="36" customFormat="1" ht="15" customHeight="1">
      <c r="A32" s="223">
        <v>22</v>
      </c>
      <c r="B32" s="222">
        <v>8</v>
      </c>
      <c r="C32" s="37" t="s">
        <v>246</v>
      </c>
      <c r="D32" s="42" t="s">
        <v>237</v>
      </c>
      <c r="E32" s="57">
        <v>7</v>
      </c>
      <c r="F32" s="69" t="s">
        <v>471</v>
      </c>
      <c r="G32" s="70">
        <v>3</v>
      </c>
      <c r="H32" s="57" t="s">
        <v>116</v>
      </c>
      <c r="I32" s="69" t="s">
        <v>472</v>
      </c>
      <c r="J32" s="70">
        <v>2</v>
      </c>
      <c r="K32" s="33"/>
      <c r="L32" s="69"/>
      <c r="M32" s="33"/>
      <c r="N32" s="31"/>
      <c r="O32" s="73"/>
      <c r="P32" s="30"/>
      <c r="Q32" s="71">
        <f>IF((MIN(IFERROR(VALUE(MID(F32,1,2))+VALUE(MID(F32,4,3))/1000,999),IFERROR(VALUE(MID(#REF!,1,2))+VALUE(MID(#REF!,4,3))/1000,999),IFERROR(VALUE(MID(I32,1,2))+VALUE(MID(I32,4,3))/1000,999),IFERROR(VALUE(MID(L32,1,2))+VALUE(MID(L32,4,3))/1000,999),IFERROR(VALUE(MID(O32,1,2))+VALUE(MID(O32,4,3))/1000,999)))=999,"",MIN(IFERROR(VALUE(MID(F32,1,2))+VALUE(MID(F32,4,3))/1000,999),IFERROR(VALUE(MID(#REF!,1,2))+VALUE(MID(#REF!,4,3))/1000,999),IFERROR(VALUE(MID(I32,1,2))+VALUE(MID(I32,4,3))/1000,999),IFERROR(VALUE(MID(L32,1,2))+VALUE(MID(L32,4,3))/1000,999),IFERROR(VALUE(MID(O32,1,2))+VALUE(MID(O32,4,3))/1000,999)))</f>
        <v>44.11</v>
      </c>
      <c r="R32" s="85" t="str">
        <f t="shared" si="0"/>
        <v>КМС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</row>
    <row r="33" spans="1:131" s="1" customFormat="1" ht="15" customHeight="1">
      <c r="A33" s="223">
        <v>23</v>
      </c>
      <c r="B33" s="222">
        <v>11</v>
      </c>
      <c r="C33" s="45" t="s">
        <v>281</v>
      </c>
      <c r="D33" s="42" t="s">
        <v>97</v>
      </c>
      <c r="E33" s="72">
        <v>7</v>
      </c>
      <c r="F33" s="69" t="s">
        <v>473</v>
      </c>
      <c r="G33" s="74">
        <v>4</v>
      </c>
      <c r="H33" s="72" t="s">
        <v>113</v>
      </c>
      <c r="I33" s="69" t="s">
        <v>447</v>
      </c>
      <c r="J33" s="74">
        <v>2</v>
      </c>
      <c r="K33" s="33"/>
      <c r="L33" s="73"/>
      <c r="M33" s="33"/>
      <c r="N33" s="38"/>
      <c r="O33" s="73"/>
      <c r="P33" s="30"/>
      <c r="Q33" s="71">
        <f>IF((MIN(IFERROR(VALUE(MID(F33,1,2))+VALUE(MID(F33,4,3))/1000,999),IFERROR(VALUE(MID(#REF!,1,2))+VALUE(MID(#REF!,4,3))/1000,999),IFERROR(VALUE(MID(I33,1,2))+VALUE(MID(I33,4,3))/1000,999),IFERROR(VALUE(MID(L33,1,2))+VALUE(MID(L33,4,3))/1000,999),IFERROR(VALUE(MID(O33,1,2))+VALUE(MID(O33,4,3))/1000,999)))=999,"",MIN(IFERROR(VALUE(MID(F33,1,2))+VALUE(MID(F33,4,3))/1000,999),IFERROR(VALUE(MID(#REF!,1,2))+VALUE(MID(#REF!,4,3))/1000,999),IFERROR(VALUE(MID(I33,1,2))+VALUE(MID(I33,4,3))/1000,999),IFERROR(VALUE(MID(L33,1,2))+VALUE(MID(L33,4,3))/1000,999),IFERROR(VALUE(MID(O33,1,2))+VALUE(MID(O33,4,3))/1000,999)))</f>
        <v>44.87</v>
      </c>
      <c r="R33" s="85" t="str">
        <f t="shared" si="0"/>
        <v>КМС</v>
      </c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</row>
    <row r="34" spans="1:131" s="1" customFormat="1" ht="15" customHeight="1">
      <c r="A34" s="223">
        <v>24</v>
      </c>
      <c r="B34" s="224">
        <v>28</v>
      </c>
      <c r="C34" s="37" t="s">
        <v>273</v>
      </c>
      <c r="D34" s="42" t="s">
        <v>93</v>
      </c>
      <c r="E34" s="57">
        <v>4</v>
      </c>
      <c r="F34" s="69" t="s">
        <v>474</v>
      </c>
      <c r="G34" s="70">
        <v>4</v>
      </c>
      <c r="H34" s="57" t="s">
        <v>108</v>
      </c>
      <c r="I34" s="69" t="s">
        <v>475</v>
      </c>
      <c r="J34" s="70">
        <v>2</v>
      </c>
      <c r="K34" s="33"/>
      <c r="L34" s="69"/>
      <c r="M34" s="33"/>
      <c r="N34" s="31"/>
      <c r="O34" s="69"/>
      <c r="P34" s="30"/>
      <c r="Q34" s="71">
        <f>IF((MIN(IFERROR(VALUE(MID(F34,1,2))+VALUE(MID(F34,4,3))/1000,999),IFERROR(VALUE(MID(#REF!,1,2))+VALUE(MID(#REF!,4,3))/1000,999),IFERROR(VALUE(MID(I34,1,2))+VALUE(MID(I34,4,3))/1000,999),IFERROR(VALUE(MID(L34,1,2))+VALUE(MID(L34,4,3))/1000,999),IFERROR(VALUE(MID(O34,1,2))+VALUE(MID(O34,4,3))/1000,999)))=999,"",MIN(IFERROR(VALUE(MID(F34,1,2))+VALUE(MID(F34,4,3))/1000,999),IFERROR(VALUE(MID(#REF!,1,2))+VALUE(MID(#REF!,4,3))/1000,999),IFERROR(VALUE(MID(I34,1,2))+VALUE(MID(I34,4,3))/1000,999),IFERROR(VALUE(MID(L34,1,2))+VALUE(MID(L34,4,3))/1000,999),IFERROR(VALUE(MID(O34,1,2))+VALUE(MID(O34,4,3))/1000,999)))</f>
        <v>45.2</v>
      </c>
      <c r="R34" s="85" t="str">
        <f t="shared" si="0"/>
        <v>КМС</v>
      </c>
    </row>
    <row r="35" spans="1:131" s="1" customFormat="1" ht="15" customHeight="1">
      <c r="A35" s="223">
        <v>25</v>
      </c>
      <c r="B35" s="224">
        <v>31</v>
      </c>
      <c r="C35" s="37" t="s">
        <v>297</v>
      </c>
      <c r="D35" s="42" t="s">
        <v>93</v>
      </c>
      <c r="E35" s="57">
        <v>7</v>
      </c>
      <c r="F35" s="69" t="s">
        <v>476</v>
      </c>
      <c r="G35" s="70">
        <v>5</v>
      </c>
      <c r="H35" s="57" t="s">
        <v>205</v>
      </c>
      <c r="I35" s="69" t="s">
        <v>477</v>
      </c>
      <c r="J35" s="70">
        <v>2</v>
      </c>
      <c r="K35" s="33"/>
      <c r="L35" s="69"/>
      <c r="M35" s="33"/>
      <c r="N35" s="31"/>
      <c r="O35" s="69"/>
      <c r="P35" s="30"/>
      <c r="Q35" s="71">
        <f>IF((MIN(IFERROR(VALUE(MID(F35,1,2))+VALUE(MID(F35,4,3))/1000,999),IFERROR(VALUE(MID(#REF!,1,2))+VALUE(MID(#REF!,4,3))/1000,999),IFERROR(VALUE(MID(I35,1,2))+VALUE(MID(I35,4,3))/1000,999),IFERROR(VALUE(MID(L35,1,2))+VALUE(MID(L35,4,3))/1000,999),IFERROR(VALUE(MID(O35,1,2))+VALUE(MID(O35,4,3))/1000,999)))=999,"",MIN(IFERROR(VALUE(MID(F35,1,2))+VALUE(MID(F35,4,3))/1000,999),IFERROR(VALUE(MID(#REF!,1,2))+VALUE(MID(#REF!,4,3))/1000,999),IFERROR(VALUE(MID(I35,1,2))+VALUE(MID(I35,4,3))/1000,999),IFERROR(VALUE(MID(L35,1,2))+VALUE(MID(L35,4,3))/1000,999),IFERROR(VALUE(MID(O35,1,2))+VALUE(MID(O35,4,3))/1000,999)))</f>
        <v>45.84</v>
      </c>
      <c r="R35" s="85" t="str">
        <f t="shared" si="0"/>
        <v>КМС</v>
      </c>
    </row>
    <row r="36" spans="1:131" s="1" customFormat="1" ht="15" customHeight="1">
      <c r="A36" s="223">
        <v>26</v>
      </c>
      <c r="B36" s="224">
        <v>4</v>
      </c>
      <c r="C36" s="47" t="s">
        <v>379</v>
      </c>
      <c r="D36" s="42" t="s">
        <v>237</v>
      </c>
      <c r="E36" s="57">
        <v>6</v>
      </c>
      <c r="F36" s="69" t="s">
        <v>478</v>
      </c>
      <c r="G36" s="70">
        <v>6</v>
      </c>
      <c r="H36" s="57" t="s">
        <v>460</v>
      </c>
      <c r="I36" s="69" t="s">
        <v>479</v>
      </c>
      <c r="J36" s="70">
        <v>2</v>
      </c>
      <c r="K36" s="33"/>
      <c r="L36" s="69"/>
      <c r="M36" s="33"/>
      <c r="N36" s="31"/>
      <c r="O36" s="69"/>
      <c r="P36" s="30"/>
      <c r="Q36" s="71">
        <f>IF((MIN(IFERROR(VALUE(MID(F36,1,2))+VALUE(MID(F36,4,3))/1000,999),IFERROR(VALUE(MID(#REF!,1,2))+VALUE(MID(#REF!,4,3))/1000,999),IFERROR(VALUE(MID(I36,1,2))+VALUE(MID(I36,4,3))/1000,999),IFERROR(VALUE(MID(L36,1,2))+VALUE(MID(L36,4,3))/1000,999),IFERROR(VALUE(MID(O36,1,2))+VALUE(MID(O36,4,3))/1000,999)))=999,"",MIN(IFERROR(VALUE(MID(F36,1,2))+VALUE(MID(F36,4,3))/1000,999),IFERROR(VALUE(MID(#REF!,1,2))+VALUE(MID(#REF!,4,3))/1000,999),IFERROR(VALUE(MID(I36,1,2))+VALUE(MID(I36,4,3))/1000,999),IFERROR(VALUE(MID(L36,1,2))+VALUE(MID(L36,4,3))/1000,999),IFERROR(VALUE(MID(O36,1,2))+VALUE(MID(O36,4,3))/1000,999)))</f>
        <v>45.17</v>
      </c>
      <c r="R36" s="85" t="str">
        <f t="shared" si="0"/>
        <v>КМС</v>
      </c>
    </row>
    <row r="37" spans="1:131" s="1" customFormat="1" ht="15" customHeight="1">
      <c r="A37" s="223">
        <v>27</v>
      </c>
      <c r="B37" s="222">
        <v>47</v>
      </c>
      <c r="C37" s="228" t="s">
        <v>254</v>
      </c>
      <c r="D37" s="16" t="s">
        <v>69</v>
      </c>
      <c r="E37" s="57">
        <v>2</v>
      </c>
      <c r="F37" s="69" t="s">
        <v>480</v>
      </c>
      <c r="G37" s="70">
        <v>3</v>
      </c>
      <c r="H37" s="57" t="s">
        <v>108</v>
      </c>
      <c r="I37" s="69" t="s">
        <v>481</v>
      </c>
      <c r="J37" s="70">
        <v>3</v>
      </c>
      <c r="K37" s="33"/>
      <c r="L37" s="69"/>
      <c r="M37" s="33"/>
      <c r="N37" s="31"/>
      <c r="O37" s="69"/>
      <c r="P37" s="30"/>
      <c r="Q37" s="71">
        <f>IF((MIN(IFERROR(VALUE(MID(F37,1,2))+VALUE(MID(F37,4,3))/1000,999),IFERROR(VALUE(MID(#REF!,1,2))+VALUE(MID(#REF!,4,3))/1000,999),IFERROR(VALUE(MID(I37,1,2))+VALUE(MID(I37,4,3))/1000,999),IFERROR(VALUE(MID(L37,1,2))+VALUE(MID(L37,4,3))/1000,999),IFERROR(VALUE(MID(O37,1,2))+VALUE(MID(O37,4,3))/1000,999)))=999,"",MIN(IFERROR(VALUE(MID(F37,1,2))+VALUE(MID(F37,4,3))/1000,999),IFERROR(VALUE(MID(#REF!,1,2))+VALUE(MID(#REF!,4,3))/1000,999),IFERROR(VALUE(MID(I37,1,2))+VALUE(MID(I37,4,3))/1000,999),IFERROR(VALUE(MID(L37,1,2))+VALUE(MID(L37,4,3))/1000,999),IFERROR(VALUE(MID(O37,1,2))+VALUE(MID(O37,4,3))/1000,999)))</f>
        <v>44.02</v>
      </c>
      <c r="R37" s="85" t="str">
        <f t="shared" si="0"/>
        <v>КМС</v>
      </c>
    </row>
    <row r="38" spans="1:131" s="1" customFormat="1" ht="15" customHeight="1">
      <c r="A38" s="223">
        <v>28</v>
      </c>
      <c r="B38" s="222">
        <v>18</v>
      </c>
      <c r="C38" s="37" t="s">
        <v>262</v>
      </c>
      <c r="D38" s="42" t="s">
        <v>88</v>
      </c>
      <c r="E38" s="57">
        <v>1</v>
      </c>
      <c r="F38" s="69" t="s">
        <v>482</v>
      </c>
      <c r="G38" s="70">
        <v>4</v>
      </c>
      <c r="H38" s="57" t="s">
        <v>460</v>
      </c>
      <c r="I38" s="69" t="s">
        <v>483</v>
      </c>
      <c r="J38" s="70">
        <v>3</v>
      </c>
      <c r="K38" s="33"/>
      <c r="L38" s="69"/>
      <c r="M38" s="33"/>
      <c r="N38" s="31"/>
      <c r="O38" s="69"/>
      <c r="P38" s="30"/>
      <c r="Q38" s="71">
        <f>IF((MIN(IFERROR(VALUE(MID(F38,1,2))+VALUE(MID(F38,4,3))/1000,999),IFERROR(VALUE(MID(#REF!,1,2))+VALUE(MID(#REF!,4,3))/1000,999),IFERROR(VALUE(MID(I38,1,2))+VALUE(MID(I38,4,3))/1000,999),IFERROR(VALUE(MID(L38,1,2))+VALUE(MID(L38,4,3))/1000,999),IFERROR(VALUE(MID(O38,1,2))+VALUE(MID(O38,4,3))/1000,999)))=999,"",MIN(IFERROR(VALUE(MID(F38,1,2))+VALUE(MID(F38,4,3))/1000,999),IFERROR(VALUE(MID(#REF!,1,2))+VALUE(MID(#REF!,4,3))/1000,999),IFERROR(VALUE(MID(I38,1,2))+VALUE(MID(I38,4,3))/1000,999),IFERROR(VALUE(MID(L38,1,2))+VALUE(MID(L38,4,3))/1000,999),IFERROR(VALUE(MID(O38,1,2))+VALUE(MID(O38,4,3))/1000,999)))</f>
        <v>45.65</v>
      </c>
      <c r="R38" s="85" t="str">
        <f t="shared" si="0"/>
        <v>КМС</v>
      </c>
    </row>
    <row r="39" spans="1:131" s="1" customFormat="1" ht="15" customHeight="1">
      <c r="A39" s="223">
        <v>29</v>
      </c>
      <c r="B39" s="222">
        <v>42</v>
      </c>
      <c r="C39" s="37" t="s">
        <v>399</v>
      </c>
      <c r="D39" s="42" t="s">
        <v>111</v>
      </c>
      <c r="E39" s="57">
        <v>6</v>
      </c>
      <c r="F39" s="69" t="s">
        <v>484</v>
      </c>
      <c r="G39" s="70">
        <v>4</v>
      </c>
      <c r="H39" s="57" t="s">
        <v>205</v>
      </c>
      <c r="I39" s="69" t="s">
        <v>485</v>
      </c>
      <c r="J39" s="70">
        <v>3</v>
      </c>
      <c r="K39" s="33"/>
      <c r="L39" s="69"/>
      <c r="M39" s="33"/>
      <c r="N39" s="31"/>
      <c r="O39" s="69"/>
      <c r="P39" s="30"/>
      <c r="Q39" s="71">
        <f>IF((MIN(IFERROR(VALUE(MID(F39,1,2))+VALUE(MID(F39,4,3))/1000,999),IFERROR(VALUE(MID(#REF!,1,2))+VALUE(MID(#REF!,4,3))/1000,999),IFERROR(VALUE(MID(I39,1,2))+VALUE(MID(I39,4,3))/1000,999),IFERROR(VALUE(MID(L39,1,2))+VALUE(MID(L39,4,3))/1000,999),IFERROR(VALUE(MID(O39,1,2))+VALUE(MID(O39,4,3))/1000,999)))=999,"",MIN(IFERROR(VALUE(MID(F39,1,2))+VALUE(MID(F39,4,3))/1000,999),IFERROR(VALUE(MID(#REF!,1,2))+VALUE(MID(#REF!,4,3))/1000,999),IFERROR(VALUE(MID(I39,1,2))+VALUE(MID(I39,4,3))/1000,999),IFERROR(VALUE(MID(L39,1,2))+VALUE(MID(L39,4,3))/1000,999),IFERROR(VALUE(MID(O39,1,2))+VALUE(MID(O39,4,3))/1000,999)))</f>
        <v>47.3</v>
      </c>
      <c r="R39" s="85" t="str">
        <f t="shared" si="0"/>
        <v>1р</v>
      </c>
    </row>
    <row r="40" spans="1:131" s="1" customFormat="1" ht="15" customHeight="1">
      <c r="A40" s="223">
        <v>30</v>
      </c>
      <c r="B40" s="224">
        <v>25</v>
      </c>
      <c r="C40" s="34" t="s">
        <v>293</v>
      </c>
      <c r="D40" s="16" t="s">
        <v>363</v>
      </c>
      <c r="E40" s="57">
        <v>3</v>
      </c>
      <c r="F40" s="69" t="s">
        <v>486</v>
      </c>
      <c r="G40" s="70">
        <v>5</v>
      </c>
      <c r="H40" s="57" t="s">
        <v>113</v>
      </c>
      <c r="I40" s="69" t="s">
        <v>487</v>
      </c>
      <c r="J40" s="70">
        <v>3</v>
      </c>
      <c r="K40" s="33"/>
      <c r="L40" s="69"/>
      <c r="M40" s="33"/>
      <c r="N40" s="31"/>
      <c r="O40" s="69"/>
      <c r="P40" s="30"/>
      <c r="Q40" s="71">
        <f>IF((MIN(IFERROR(VALUE(MID(F40,1,2))+VALUE(MID(F40,4,3))/1000,999),IFERROR(VALUE(MID(#REF!,1,2))+VALUE(MID(#REF!,4,3))/1000,999),IFERROR(VALUE(MID(I40,1,2))+VALUE(MID(I40,4,3))/1000,999),IFERROR(VALUE(MID(L40,1,2))+VALUE(MID(L40,4,3))/1000,999),IFERROR(VALUE(MID(O40,1,2))+VALUE(MID(O40,4,3))/1000,999)))=999,"",MIN(IFERROR(VALUE(MID(F40,1,2))+VALUE(MID(F40,4,3))/1000,999),IFERROR(VALUE(MID(#REF!,1,2))+VALUE(MID(#REF!,4,3))/1000,999),IFERROR(VALUE(MID(I40,1,2))+VALUE(MID(I40,4,3))/1000,999),IFERROR(VALUE(MID(L40,1,2))+VALUE(MID(L40,4,3))/1000,999),IFERROR(VALUE(MID(O40,1,2))+VALUE(MID(O40,4,3))/1000,999)))</f>
        <v>46.34</v>
      </c>
      <c r="R40" s="85" t="str">
        <f t="shared" si="0"/>
        <v>1р</v>
      </c>
    </row>
    <row r="41" spans="1:131" s="1" customFormat="1" ht="15" customHeight="1">
      <c r="A41" s="223">
        <v>31</v>
      </c>
      <c r="B41" s="222">
        <v>38</v>
      </c>
      <c r="C41" s="37" t="s">
        <v>268</v>
      </c>
      <c r="D41" s="42" t="s">
        <v>111</v>
      </c>
      <c r="E41" s="57">
        <v>2</v>
      </c>
      <c r="F41" s="69" t="s">
        <v>488</v>
      </c>
      <c r="G41" s="70">
        <v>5</v>
      </c>
      <c r="H41" s="57" t="s">
        <v>116</v>
      </c>
      <c r="I41" s="69" t="s">
        <v>489</v>
      </c>
      <c r="J41" s="70">
        <v>3</v>
      </c>
      <c r="K41" s="33"/>
      <c r="L41" s="69"/>
      <c r="M41" s="33"/>
      <c r="N41" s="31"/>
      <c r="O41" s="69"/>
      <c r="P41" s="30"/>
      <c r="Q41" s="71">
        <f>IF((MIN(IFERROR(VALUE(MID(F41,1,2))+VALUE(MID(F41,4,3))/1000,999),IFERROR(VALUE(MID(#REF!,1,2))+VALUE(MID(#REF!,4,3))/1000,999),IFERROR(VALUE(MID(I41,1,2))+VALUE(MID(I41,4,3))/1000,999),IFERROR(VALUE(MID(L41,1,2))+VALUE(MID(L41,4,3))/1000,999),IFERROR(VALUE(MID(O41,1,2))+VALUE(MID(O41,4,3))/1000,999)))=999,"",MIN(IFERROR(VALUE(MID(F41,1,2))+VALUE(MID(F41,4,3))/1000,999),IFERROR(VALUE(MID(#REF!,1,2))+VALUE(MID(#REF!,4,3))/1000,999),IFERROR(VALUE(MID(I41,1,2))+VALUE(MID(I41,4,3))/1000,999),IFERROR(VALUE(MID(L41,1,2))+VALUE(MID(L41,4,3))/1000,999),IFERROR(VALUE(MID(O41,1,2))+VALUE(MID(O41,4,3))/1000,999)))</f>
        <v>46.79</v>
      </c>
      <c r="R41" s="85" t="str">
        <f t="shared" si="0"/>
        <v>1р</v>
      </c>
    </row>
    <row r="42" spans="1:131" s="1" customFormat="1" ht="15" customHeight="1">
      <c r="A42" s="223">
        <v>32</v>
      </c>
      <c r="B42" s="222">
        <v>21</v>
      </c>
      <c r="C42" s="227" t="s">
        <v>391</v>
      </c>
      <c r="D42" s="42" t="s">
        <v>323</v>
      </c>
      <c r="E42" s="57">
        <v>1</v>
      </c>
      <c r="F42" s="69" t="s">
        <v>490</v>
      </c>
      <c r="G42" s="70">
        <v>3</v>
      </c>
      <c r="H42" s="57" t="s">
        <v>205</v>
      </c>
      <c r="I42" s="69" t="s">
        <v>98</v>
      </c>
      <c r="J42" s="70">
        <v>4</v>
      </c>
      <c r="K42" s="33"/>
      <c r="L42" s="69"/>
      <c r="M42" s="33"/>
      <c r="N42" s="31"/>
      <c r="O42" s="69"/>
      <c r="P42" s="30"/>
      <c r="Q42" s="71">
        <f>IF((MIN(IFERROR(VALUE(MID(F42,1,2))+VALUE(MID(F42,4,3))/1000,999),IFERROR(VALUE(MID(#REF!,1,2))+VALUE(MID(#REF!,4,3))/1000,999),IFERROR(VALUE(MID(I42,1,2))+VALUE(MID(I42,4,3))/1000,999),IFERROR(VALUE(MID(L42,1,2))+VALUE(MID(L42,4,3))/1000,999),IFERROR(VALUE(MID(O42,1,2))+VALUE(MID(O42,4,3))/1000,999)))=999,"",MIN(IFERROR(VALUE(MID(F42,1,2))+VALUE(MID(F42,4,3))/1000,999),IFERROR(VALUE(MID(#REF!,1,2))+VALUE(MID(#REF!,4,3))/1000,999),IFERROR(VALUE(MID(I42,1,2))+VALUE(MID(I42,4,3))/1000,999),IFERROR(VALUE(MID(L42,1,2))+VALUE(MID(L42,4,3))/1000,999),IFERROR(VALUE(MID(O42,1,2))+VALUE(MID(O42,4,3))/1000,999)))</f>
        <v>45.27</v>
      </c>
      <c r="R42" s="85" t="str">
        <f t="shared" si="0"/>
        <v>КМС</v>
      </c>
    </row>
    <row r="43" spans="1:131" s="1" customFormat="1" ht="15" customHeight="1">
      <c r="A43" s="223">
        <v>33</v>
      </c>
      <c r="B43" s="222">
        <v>35</v>
      </c>
      <c r="C43" s="37" t="s">
        <v>279</v>
      </c>
      <c r="D43" s="42" t="s">
        <v>93</v>
      </c>
      <c r="E43" s="57">
        <v>8</v>
      </c>
      <c r="F43" s="69" t="s">
        <v>491</v>
      </c>
      <c r="G43" s="70">
        <v>3</v>
      </c>
      <c r="H43" s="57" t="s">
        <v>113</v>
      </c>
      <c r="I43" s="69" t="s">
        <v>98</v>
      </c>
      <c r="J43" s="70">
        <v>4</v>
      </c>
      <c r="K43" s="33"/>
      <c r="L43" s="69"/>
      <c r="M43" s="33"/>
      <c r="N43" s="31"/>
      <c r="O43" s="69"/>
      <c r="P43" s="30"/>
      <c r="Q43" s="71">
        <f>IF((MIN(IFERROR(VALUE(MID(F43,1,2))+VALUE(MID(F43,4,3))/1000,999),IFERROR(VALUE(MID(#REF!,1,2))+VALUE(MID(#REF!,4,3))/1000,999),IFERROR(VALUE(MID(I43,1,2))+VALUE(MID(I43,4,3))/1000,999),IFERROR(VALUE(MID(L43,1,2))+VALUE(MID(L43,4,3))/1000,999),IFERROR(VALUE(MID(O43,1,2))+VALUE(MID(O43,4,3))/1000,999)))=999,"",MIN(IFERROR(VALUE(MID(F43,1,2))+VALUE(MID(F43,4,3))/1000,999),IFERROR(VALUE(MID(#REF!,1,2))+VALUE(MID(#REF!,4,3))/1000,999),IFERROR(VALUE(MID(I43,1,2))+VALUE(MID(I43,4,3))/1000,999),IFERROR(VALUE(MID(L43,1,2))+VALUE(MID(L43,4,3))/1000,999),IFERROR(VALUE(MID(O43,1,2))+VALUE(MID(O43,4,3))/1000,999)))</f>
        <v>62.21</v>
      </c>
      <c r="R43" s="85" t="str">
        <f t="shared" si="0"/>
        <v>1ю</v>
      </c>
    </row>
    <row r="44" spans="1:131" s="1" customFormat="1" ht="15" customHeight="1">
      <c r="A44" s="223">
        <v>34</v>
      </c>
      <c r="B44" s="222">
        <v>30</v>
      </c>
      <c r="C44" s="37" t="s">
        <v>278</v>
      </c>
      <c r="D44" s="42" t="s">
        <v>93</v>
      </c>
      <c r="E44" s="57">
        <v>3</v>
      </c>
      <c r="F44" s="69" t="s">
        <v>475</v>
      </c>
      <c r="G44" s="70">
        <v>4</v>
      </c>
      <c r="H44" s="57" t="s">
        <v>116</v>
      </c>
      <c r="I44" s="69" t="s">
        <v>492</v>
      </c>
      <c r="J44" s="70">
        <v>4</v>
      </c>
      <c r="K44" s="33"/>
      <c r="L44" s="69"/>
      <c r="M44" s="33"/>
      <c r="N44" s="31"/>
      <c r="O44" s="69"/>
      <c r="P44" s="30"/>
      <c r="Q44" s="71">
        <f>IF((MIN(IFERROR(VALUE(MID(F44,1,2))+VALUE(MID(F44,4,3))/1000,999),IFERROR(VALUE(MID(#REF!,1,2))+VALUE(MID(#REF!,4,3))/1000,999),IFERROR(VALUE(MID(I44,1,2))+VALUE(MID(I44,4,3))/1000,999),IFERROR(VALUE(MID(L44,1,2))+VALUE(MID(L44,4,3))/1000,999),IFERROR(VALUE(MID(O44,1,2))+VALUE(MID(O44,4,3))/1000,999)))=999,"",MIN(IFERROR(VALUE(MID(F44,1,2))+VALUE(MID(F44,4,3))/1000,999),IFERROR(VALUE(MID(#REF!,1,2))+VALUE(MID(#REF!,4,3))/1000,999),IFERROR(VALUE(MID(I44,1,2))+VALUE(MID(I44,4,3))/1000,999),IFERROR(VALUE(MID(L44,1,2))+VALUE(MID(L44,4,3))/1000,999),IFERROR(VALUE(MID(O44,1,2))+VALUE(MID(O44,4,3))/1000,999)))</f>
        <v>45.81</v>
      </c>
      <c r="R44" s="85" t="str">
        <f t="shared" si="0"/>
        <v>КМС</v>
      </c>
    </row>
    <row r="45" spans="1:131" s="1" customFormat="1" ht="15" customHeight="1">
      <c r="A45" s="223">
        <v>35</v>
      </c>
      <c r="B45" s="222">
        <v>33</v>
      </c>
      <c r="C45" s="37" t="s">
        <v>300</v>
      </c>
      <c r="D45" s="42" t="s">
        <v>93</v>
      </c>
      <c r="E45" s="57">
        <v>5</v>
      </c>
      <c r="F45" s="69" t="s">
        <v>493</v>
      </c>
      <c r="G45" s="70">
        <v>5</v>
      </c>
      <c r="H45" s="57" t="s">
        <v>460</v>
      </c>
      <c r="I45" s="69" t="s">
        <v>175</v>
      </c>
      <c r="J45" s="70">
        <v>4</v>
      </c>
      <c r="K45" s="33"/>
      <c r="L45" s="69"/>
      <c r="M45" s="33"/>
      <c r="N45" s="31"/>
      <c r="O45" s="69"/>
      <c r="P45" s="30"/>
      <c r="Q45" s="71">
        <f>IF((MIN(IFERROR(VALUE(MID(F45,1,2))+VALUE(MID(F45,4,3))/1000,999),IFERROR(VALUE(MID(#REF!,1,2))+VALUE(MID(#REF!,4,3))/1000,999),IFERROR(VALUE(MID(I45,1,2))+VALUE(MID(I45,4,3))/1000,999),IFERROR(VALUE(MID(L45,1,2))+VALUE(MID(L45,4,3))/1000,999),IFERROR(VALUE(MID(O45,1,2))+VALUE(MID(O45,4,3))/1000,999)))=999,"",MIN(IFERROR(VALUE(MID(F45,1,2))+VALUE(MID(F45,4,3))/1000,999),IFERROR(VALUE(MID(#REF!,1,2))+VALUE(MID(#REF!,4,3))/1000,999),IFERROR(VALUE(MID(I45,1,2))+VALUE(MID(I45,4,3))/1000,999),IFERROR(VALUE(MID(L45,1,2))+VALUE(MID(L45,4,3))/1000,999),IFERROR(VALUE(MID(O45,1,2))+VALUE(MID(O45,4,3))/1000,999)))</f>
        <v>45.74</v>
      </c>
      <c r="R45" s="85" t="str">
        <f t="shared" si="0"/>
        <v>КМС</v>
      </c>
    </row>
    <row r="46" spans="1:131" s="1" customFormat="1" ht="15" customHeight="1">
      <c r="A46" s="223">
        <v>36</v>
      </c>
      <c r="B46" s="224">
        <v>1</v>
      </c>
      <c r="C46" s="37" t="s">
        <v>407</v>
      </c>
      <c r="D46" s="42" t="s">
        <v>46</v>
      </c>
      <c r="E46" s="57">
        <v>4</v>
      </c>
      <c r="F46" s="69" t="s">
        <v>494</v>
      </c>
      <c r="G46" s="70">
        <v>5</v>
      </c>
      <c r="H46" s="57" t="s">
        <v>108</v>
      </c>
      <c r="I46" s="69" t="s">
        <v>495</v>
      </c>
      <c r="J46" s="70">
        <v>4</v>
      </c>
      <c r="K46" s="33"/>
      <c r="L46" s="69"/>
      <c r="M46" s="33"/>
      <c r="N46" s="31"/>
      <c r="O46" s="69"/>
      <c r="P46" s="30"/>
      <c r="Q46" s="71">
        <f>IF((MIN(IFERROR(VALUE(MID(F46,1,2))+VALUE(MID(F46,4,3))/1000,999),IFERROR(VALUE(MID(#REF!,1,2))+VALUE(MID(#REF!,4,3))/1000,999),IFERROR(VALUE(MID(I46,1,2))+VALUE(MID(I46,4,3))/1000,999),IFERROR(VALUE(MID(L46,1,2))+VALUE(MID(L46,4,3))/1000,999),IFERROR(VALUE(MID(O46,1,2))+VALUE(MID(O46,4,3))/1000,999)))=999,"",MIN(IFERROR(VALUE(MID(F46,1,2))+VALUE(MID(F46,4,3))/1000,999),IFERROR(VALUE(MID(#REF!,1,2))+VALUE(MID(#REF!,4,3))/1000,999),IFERROR(VALUE(MID(I46,1,2))+VALUE(MID(I46,4,3))/1000,999),IFERROR(VALUE(MID(L46,1,2))+VALUE(MID(L46,4,3))/1000,999),IFERROR(VALUE(MID(O46,1,2))+VALUE(MID(O46,4,3))/1000,999)))</f>
        <v>46.4</v>
      </c>
      <c r="R46" s="85" t="str">
        <f t="shared" si="0"/>
        <v>1р</v>
      </c>
    </row>
    <row r="47" spans="1:131" s="1" customFormat="1" ht="15" customHeight="1">
      <c r="A47" s="223">
        <v>37</v>
      </c>
      <c r="B47" s="222">
        <v>48</v>
      </c>
      <c r="C47" s="226" t="s">
        <v>255</v>
      </c>
      <c r="D47" s="16" t="s">
        <v>69</v>
      </c>
      <c r="E47" s="72">
        <v>4</v>
      </c>
      <c r="F47" s="73" t="s">
        <v>496</v>
      </c>
      <c r="G47" s="74">
        <v>3</v>
      </c>
      <c r="H47" s="72" t="s">
        <v>460</v>
      </c>
      <c r="I47" s="73" t="s">
        <v>160</v>
      </c>
      <c r="J47" s="74">
        <v>5</v>
      </c>
      <c r="K47" s="41"/>
      <c r="L47" s="73"/>
      <c r="M47" s="41"/>
      <c r="N47" s="38"/>
      <c r="O47" s="73"/>
      <c r="P47" s="40"/>
      <c r="Q47" s="71">
        <f>IF((MIN(IFERROR(VALUE(MID(F47,1,2))+VALUE(MID(F47,4,3))/1000,999),IFERROR(VALUE(MID(#REF!,1,2))+VALUE(MID(#REF!,4,3))/1000,999),IFERROR(VALUE(MID(I47,1,2))+VALUE(MID(I47,4,3))/1000,999),IFERROR(VALUE(MID(L47,1,2))+VALUE(MID(L47,4,3))/1000,999),IFERROR(VALUE(MID(O47,1,2))+VALUE(MID(O47,4,3))/1000,999)))=999,"",MIN(IFERROR(VALUE(MID(F47,1,2))+VALUE(MID(F47,4,3))/1000,999),IFERROR(VALUE(MID(#REF!,1,2))+VALUE(MID(#REF!,4,3))/1000,999),IFERROR(VALUE(MID(I47,1,2))+VALUE(MID(I47,4,3))/1000,999),IFERROR(VALUE(MID(L47,1,2))+VALUE(MID(L47,4,3))/1000,999),IFERROR(VALUE(MID(O47,1,2))+VALUE(MID(O47,4,3))/1000,999)))</f>
        <v>45.12</v>
      </c>
      <c r="R47" s="85" t="str">
        <f t="shared" si="0"/>
        <v>КМС</v>
      </c>
    </row>
    <row r="48" spans="1:131" s="1" customFormat="1" ht="15" customHeight="1">
      <c r="A48" s="223">
        <v>38</v>
      </c>
      <c r="B48" s="222">
        <v>24</v>
      </c>
      <c r="C48" s="47" t="s">
        <v>292</v>
      </c>
      <c r="D48" s="42" t="s">
        <v>363</v>
      </c>
      <c r="E48" s="57">
        <v>6</v>
      </c>
      <c r="F48" s="69" t="s">
        <v>225</v>
      </c>
      <c r="G48" s="70">
        <v>5</v>
      </c>
      <c r="H48" s="57" t="s">
        <v>108</v>
      </c>
      <c r="I48" s="69" t="s">
        <v>98</v>
      </c>
      <c r="J48" s="70">
        <v>5</v>
      </c>
      <c r="K48" s="33"/>
      <c r="L48" s="69"/>
      <c r="M48" s="33"/>
      <c r="N48" s="31"/>
      <c r="O48" s="69"/>
      <c r="P48" s="30"/>
      <c r="Q48" s="71">
        <f>IF((MIN(IFERROR(VALUE(MID(F48,1,2))+VALUE(MID(F48,4,3))/1000,999),IFERROR(VALUE(MID(#REF!,1,2))+VALUE(MID(#REF!,4,3))/1000,999),IFERROR(VALUE(MID(I48,1,2))+VALUE(MID(I48,4,3))/1000,999),IFERROR(VALUE(MID(L48,1,2))+VALUE(MID(L48,4,3))/1000,999),IFERROR(VALUE(MID(O48,1,2))+VALUE(MID(O48,4,3))/1000,999)))=999,"",MIN(IFERROR(VALUE(MID(F48,1,2))+VALUE(MID(F48,4,3))/1000,999),IFERROR(VALUE(MID(#REF!,1,2))+VALUE(MID(#REF!,4,3))/1000,999),IFERROR(VALUE(MID(I48,1,2))+VALUE(MID(I48,4,3))/1000,999),IFERROR(VALUE(MID(L48,1,2))+VALUE(MID(L48,4,3))/1000,999),IFERROR(VALUE(MID(O48,1,2))+VALUE(MID(O48,4,3))/1000,999)))</f>
        <v>48.65</v>
      </c>
      <c r="R48" s="85" t="str">
        <f t="shared" si="0"/>
        <v>1р</v>
      </c>
    </row>
    <row r="49" spans="1:18" s="1" customFormat="1" ht="15" customHeight="1">
      <c r="A49" s="223">
        <v>39</v>
      </c>
      <c r="B49" s="222">
        <v>9</v>
      </c>
      <c r="C49" s="37" t="s">
        <v>401</v>
      </c>
      <c r="D49" s="42" t="s">
        <v>237</v>
      </c>
      <c r="E49" s="57">
        <v>1</v>
      </c>
      <c r="F49" s="69" t="s">
        <v>497</v>
      </c>
      <c r="G49" s="70">
        <v>5</v>
      </c>
      <c r="H49" s="57" t="s">
        <v>205</v>
      </c>
      <c r="I49" s="69" t="s">
        <v>103</v>
      </c>
      <c r="J49" s="70"/>
      <c r="K49" s="33"/>
      <c r="L49" s="69"/>
      <c r="M49" s="33"/>
      <c r="N49" s="31"/>
      <c r="O49" s="69"/>
      <c r="P49" s="30"/>
      <c r="Q49" s="71">
        <f>IF((MIN(IFERROR(VALUE(MID(F49,1,2))+VALUE(MID(F49,4,3))/1000,999),IFERROR(VALUE(MID(#REF!,1,2))+VALUE(MID(#REF!,4,3))/1000,999),IFERROR(VALUE(MID(I49,1,2))+VALUE(MID(I49,4,3))/1000,999),IFERROR(VALUE(MID(L49,1,2))+VALUE(MID(L49,4,3))/1000,999),IFERROR(VALUE(MID(O49,1,2))+VALUE(MID(O49,4,3))/1000,999)))=999,"",MIN(IFERROR(VALUE(MID(F49,1,2))+VALUE(MID(F49,4,3))/1000,999),IFERROR(VALUE(MID(#REF!,1,2))+VALUE(MID(#REF!,4,3))/1000,999),IFERROR(VALUE(MID(I49,1,2))+VALUE(MID(I49,4,3))/1000,999),IFERROR(VALUE(MID(L49,1,2))+VALUE(MID(L49,4,3))/1000,999),IFERROR(VALUE(MID(O49,1,2))+VALUE(MID(O49,4,3))/1000,999)))</f>
        <v>66.650000000000006</v>
      </c>
      <c r="R49" s="85" t="str">
        <f t="shared" si="0"/>
        <v>2ю</v>
      </c>
    </row>
    <row r="50" spans="1:18" s="1" customFormat="1" ht="15" customHeight="1">
      <c r="A50" s="223"/>
      <c r="B50" s="222">
        <v>2</v>
      </c>
      <c r="C50" s="37" t="s">
        <v>415</v>
      </c>
      <c r="D50" s="42" t="s">
        <v>416</v>
      </c>
      <c r="E50" s="57">
        <v>8</v>
      </c>
      <c r="F50" s="69" t="s">
        <v>498</v>
      </c>
      <c r="G50" s="70"/>
      <c r="H50" s="57"/>
      <c r="I50" s="69"/>
      <c r="J50" s="70"/>
      <c r="K50" s="33"/>
      <c r="L50" s="69"/>
      <c r="M50" s="33"/>
      <c r="N50" s="31"/>
      <c r="O50" s="69"/>
      <c r="P50" s="30"/>
      <c r="Q50" s="71" t="str">
        <f>IF((MIN(IFERROR(VALUE(MID(F50,1,2))+VALUE(MID(F50,4,3))/1000,999),IFERROR(VALUE(MID(#REF!,1,2))+VALUE(MID(#REF!,4,3))/1000,999),IFERROR(VALUE(MID(I50,1,2))+VALUE(MID(I50,4,3))/1000,999),IFERROR(VALUE(MID(L50,1,2))+VALUE(MID(L50,4,3))/1000,999),IFERROR(VALUE(MID(O50,1,2))+VALUE(MID(O50,4,3))/1000,999)))=999,"",MIN(IFERROR(VALUE(MID(F50,1,2))+VALUE(MID(F50,4,3))/1000,999),IFERROR(VALUE(MID(#REF!,1,2))+VALUE(MID(#REF!,4,3))/1000,999),IFERROR(VALUE(MID(I50,1,2))+VALUE(MID(I50,4,3))/1000,999),IFERROR(VALUE(MID(L50,1,2))+VALUE(MID(L50,4,3))/1000,999),IFERROR(VALUE(MID(O50,1,2))+VALUE(MID(O50,4,3))/1000,999)))</f>
        <v/>
      </c>
      <c r="R50" s="85" t="str">
        <f t="shared" si="0"/>
        <v/>
      </c>
    </row>
    <row r="51" spans="1:18" s="1" customFormat="1" ht="15" customHeight="1">
      <c r="A51" s="223"/>
      <c r="B51" s="224">
        <v>37</v>
      </c>
      <c r="C51" s="37" t="s">
        <v>264</v>
      </c>
      <c r="D51" s="42" t="s">
        <v>111</v>
      </c>
      <c r="E51" s="57">
        <v>8</v>
      </c>
      <c r="F51" s="69" t="s">
        <v>103</v>
      </c>
      <c r="G51" s="70"/>
      <c r="H51" s="57"/>
      <c r="I51" s="32"/>
      <c r="J51" s="70"/>
      <c r="K51" s="33"/>
      <c r="L51" s="69"/>
      <c r="M51" s="33"/>
      <c r="N51" s="31"/>
      <c r="O51" s="230"/>
      <c r="P51" s="30"/>
      <c r="Q51" s="71" t="str">
        <f>IF((MIN(IFERROR(VALUE(MID(F51,1,2))+VALUE(MID(F51,4,3))/1000,999),IFERROR(VALUE(MID(#REF!,1,2))+VALUE(MID(#REF!,4,3))/1000,999),IFERROR(VALUE(MID(I51,1,2))+VALUE(MID(I51,4,3))/1000,999),IFERROR(VALUE(MID(L51,1,2))+VALUE(MID(L51,4,3))/1000,999),IFERROR(VALUE(MID(O51,1,2))+VALUE(MID(O51,4,3))/1000,999)))=999,"",MIN(IFERROR(VALUE(MID(F51,1,2))+VALUE(MID(F51,4,3))/1000,999),IFERROR(VALUE(MID(#REF!,1,2))+VALUE(MID(#REF!,4,3))/1000,999),IFERROR(VALUE(MID(I51,1,2))+VALUE(MID(I51,4,3))/1000,999),IFERROR(VALUE(MID(L51,1,2))+VALUE(MID(L51,4,3))/1000,999),IFERROR(VALUE(MID(O51,1,2))+VALUE(MID(O51,4,3))/1000,999)))</f>
        <v/>
      </c>
      <c r="R51" s="85" t="str">
        <f t="shared" si="0"/>
        <v/>
      </c>
    </row>
    <row r="76" spans="3:4">
      <c r="C76" s="214"/>
      <c r="D76" s="214"/>
    </row>
  </sheetData>
  <mergeCells count="17">
    <mergeCell ref="A7:R7"/>
    <mergeCell ref="A1:R1"/>
    <mergeCell ref="A2:R2"/>
    <mergeCell ref="A3:R3"/>
    <mergeCell ref="A4:R4"/>
    <mergeCell ref="A6:R6"/>
    <mergeCell ref="A8:A10"/>
    <mergeCell ref="B8:B10"/>
    <mergeCell ref="C8:C10"/>
    <mergeCell ref="D8:D10"/>
    <mergeCell ref="E8:P8"/>
    <mergeCell ref="R8:R10"/>
    <mergeCell ref="E9:G9"/>
    <mergeCell ref="H9:J9"/>
    <mergeCell ref="K9:M9"/>
    <mergeCell ref="N9:P9"/>
    <mergeCell ref="Q8:Q10"/>
  </mergeCells>
  <pageMargins left="0.39370078740157483" right="0.19685039370078741" top="0.35433070866141736" bottom="0.35433070866141736" header="0.51181102362204722" footer="0.43307086614173229"/>
  <pageSetup paperSize="9" orientation="landscape" r:id="rId1"/>
  <headerFooter alignWithMargins="0">
    <oddFooter>&amp;L&amp;"Times New Roman,обычный"
Главный судья соревнований 
Главный секретарь соревнований &amp;C&amp;"Times New Roman,обычный"                                
                      Чачина Ю.Ю.
                         Смирнова С.А.</oddFooter>
  </headerFooter>
  <rowBreaks count="1" manualBreakCount="1">
    <brk id="30" max="99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/>
  <dimension ref="A1:DZ89"/>
  <sheetViews>
    <sheetView tabSelected="1" zoomScale="70" zoomScaleNormal="70" zoomScaleSheetLayoutView="75" workbookViewId="0">
      <selection activeCell="L26" sqref="L26"/>
    </sheetView>
  </sheetViews>
  <sheetFormatPr defaultRowHeight="12.75"/>
  <cols>
    <col min="1" max="1" width="3.28515625" customWidth="1"/>
    <col min="2" max="2" width="4" customWidth="1"/>
    <col min="3" max="3" width="19.5703125" customWidth="1"/>
    <col min="4" max="4" width="30.42578125" customWidth="1"/>
    <col min="5" max="5" width="4.28515625" customWidth="1"/>
    <col min="6" max="6" width="8.42578125" customWidth="1"/>
    <col min="7" max="7" width="5.7109375" customWidth="1"/>
    <col min="8" max="8" width="4.28515625" customWidth="1"/>
    <col min="9" max="9" width="8.42578125" customWidth="1"/>
    <col min="10" max="10" width="5.7109375" customWidth="1"/>
    <col min="11" max="11" width="4.28515625" customWidth="1"/>
    <col min="12" max="12" width="8.42578125" customWidth="1"/>
    <col min="13" max="14" width="4.28515625" customWidth="1"/>
    <col min="15" max="15" width="8.42578125" customWidth="1"/>
    <col min="16" max="16" width="4.28515625" customWidth="1"/>
    <col min="17" max="17" width="8.42578125" customWidth="1"/>
    <col min="18" max="18" width="6.28515625" customWidth="1"/>
    <col min="257" max="257" width="3.28515625" customWidth="1"/>
    <col min="258" max="258" width="4" customWidth="1"/>
    <col min="259" max="259" width="19.5703125" customWidth="1"/>
    <col min="260" max="260" width="30.42578125" customWidth="1"/>
    <col min="261" max="261" width="4.28515625" customWidth="1"/>
    <col min="262" max="262" width="8.42578125" customWidth="1"/>
    <col min="263" max="263" width="5.7109375" customWidth="1"/>
    <col min="264" max="264" width="4.28515625" customWidth="1"/>
    <col min="265" max="265" width="8.42578125" customWidth="1"/>
    <col min="266" max="266" width="5.7109375" customWidth="1"/>
    <col min="267" max="267" width="4.28515625" customWidth="1"/>
    <col min="268" max="268" width="8.42578125" customWidth="1"/>
    <col min="269" max="270" width="4.28515625" customWidth="1"/>
    <col min="271" max="271" width="8.42578125" customWidth="1"/>
    <col min="272" max="272" width="4.28515625" customWidth="1"/>
    <col min="273" max="273" width="8.42578125" customWidth="1"/>
    <col min="274" max="274" width="6.28515625" customWidth="1"/>
    <col min="513" max="513" width="3.28515625" customWidth="1"/>
    <col min="514" max="514" width="4" customWidth="1"/>
    <col min="515" max="515" width="19.5703125" customWidth="1"/>
    <col min="516" max="516" width="30.42578125" customWidth="1"/>
    <col min="517" max="517" width="4.28515625" customWidth="1"/>
    <col min="518" max="518" width="8.42578125" customWidth="1"/>
    <col min="519" max="519" width="5.7109375" customWidth="1"/>
    <col min="520" max="520" width="4.28515625" customWidth="1"/>
    <col min="521" max="521" width="8.42578125" customWidth="1"/>
    <col min="522" max="522" width="5.7109375" customWidth="1"/>
    <col min="523" max="523" width="4.28515625" customWidth="1"/>
    <col min="524" max="524" width="8.42578125" customWidth="1"/>
    <col min="525" max="526" width="4.28515625" customWidth="1"/>
    <col min="527" max="527" width="8.42578125" customWidth="1"/>
    <col min="528" max="528" width="4.28515625" customWidth="1"/>
    <col min="529" max="529" width="8.42578125" customWidth="1"/>
    <col min="530" max="530" width="6.28515625" customWidth="1"/>
    <col min="769" max="769" width="3.28515625" customWidth="1"/>
    <col min="770" max="770" width="4" customWidth="1"/>
    <col min="771" max="771" width="19.5703125" customWidth="1"/>
    <col min="772" max="772" width="30.42578125" customWidth="1"/>
    <col min="773" max="773" width="4.28515625" customWidth="1"/>
    <col min="774" max="774" width="8.42578125" customWidth="1"/>
    <col min="775" max="775" width="5.7109375" customWidth="1"/>
    <col min="776" max="776" width="4.28515625" customWidth="1"/>
    <col min="777" max="777" width="8.42578125" customWidth="1"/>
    <col min="778" max="778" width="5.7109375" customWidth="1"/>
    <col min="779" max="779" width="4.28515625" customWidth="1"/>
    <col min="780" max="780" width="8.42578125" customWidth="1"/>
    <col min="781" max="782" width="4.28515625" customWidth="1"/>
    <col min="783" max="783" width="8.42578125" customWidth="1"/>
    <col min="784" max="784" width="4.28515625" customWidth="1"/>
    <col min="785" max="785" width="8.42578125" customWidth="1"/>
    <col min="786" max="786" width="6.28515625" customWidth="1"/>
    <col min="1025" max="1025" width="3.28515625" customWidth="1"/>
    <col min="1026" max="1026" width="4" customWidth="1"/>
    <col min="1027" max="1027" width="19.5703125" customWidth="1"/>
    <col min="1028" max="1028" width="30.42578125" customWidth="1"/>
    <col min="1029" max="1029" width="4.28515625" customWidth="1"/>
    <col min="1030" max="1030" width="8.42578125" customWidth="1"/>
    <col min="1031" max="1031" width="5.7109375" customWidth="1"/>
    <col min="1032" max="1032" width="4.28515625" customWidth="1"/>
    <col min="1033" max="1033" width="8.42578125" customWidth="1"/>
    <col min="1034" max="1034" width="5.7109375" customWidth="1"/>
    <col min="1035" max="1035" width="4.28515625" customWidth="1"/>
    <col min="1036" max="1036" width="8.42578125" customWidth="1"/>
    <col min="1037" max="1038" width="4.28515625" customWidth="1"/>
    <col min="1039" max="1039" width="8.42578125" customWidth="1"/>
    <col min="1040" max="1040" width="4.28515625" customWidth="1"/>
    <col min="1041" max="1041" width="8.42578125" customWidth="1"/>
    <col min="1042" max="1042" width="6.28515625" customWidth="1"/>
    <col min="1281" max="1281" width="3.28515625" customWidth="1"/>
    <col min="1282" max="1282" width="4" customWidth="1"/>
    <col min="1283" max="1283" width="19.5703125" customWidth="1"/>
    <col min="1284" max="1284" width="30.42578125" customWidth="1"/>
    <col min="1285" max="1285" width="4.28515625" customWidth="1"/>
    <col min="1286" max="1286" width="8.42578125" customWidth="1"/>
    <col min="1287" max="1287" width="5.7109375" customWidth="1"/>
    <col min="1288" max="1288" width="4.28515625" customWidth="1"/>
    <col min="1289" max="1289" width="8.42578125" customWidth="1"/>
    <col min="1290" max="1290" width="5.7109375" customWidth="1"/>
    <col min="1291" max="1291" width="4.28515625" customWidth="1"/>
    <col min="1292" max="1292" width="8.42578125" customWidth="1"/>
    <col min="1293" max="1294" width="4.28515625" customWidth="1"/>
    <col min="1295" max="1295" width="8.42578125" customWidth="1"/>
    <col min="1296" max="1296" width="4.28515625" customWidth="1"/>
    <col min="1297" max="1297" width="8.42578125" customWidth="1"/>
    <col min="1298" max="1298" width="6.28515625" customWidth="1"/>
    <col min="1537" max="1537" width="3.28515625" customWidth="1"/>
    <col min="1538" max="1538" width="4" customWidth="1"/>
    <col min="1539" max="1539" width="19.5703125" customWidth="1"/>
    <col min="1540" max="1540" width="30.42578125" customWidth="1"/>
    <col min="1541" max="1541" width="4.28515625" customWidth="1"/>
    <col min="1542" max="1542" width="8.42578125" customWidth="1"/>
    <col min="1543" max="1543" width="5.7109375" customWidth="1"/>
    <col min="1544" max="1544" width="4.28515625" customWidth="1"/>
    <col min="1545" max="1545" width="8.42578125" customWidth="1"/>
    <col min="1546" max="1546" width="5.7109375" customWidth="1"/>
    <col min="1547" max="1547" width="4.28515625" customWidth="1"/>
    <col min="1548" max="1548" width="8.42578125" customWidth="1"/>
    <col min="1549" max="1550" width="4.28515625" customWidth="1"/>
    <col min="1551" max="1551" width="8.42578125" customWidth="1"/>
    <col min="1552" max="1552" width="4.28515625" customWidth="1"/>
    <col min="1553" max="1553" width="8.42578125" customWidth="1"/>
    <col min="1554" max="1554" width="6.28515625" customWidth="1"/>
    <col min="1793" max="1793" width="3.28515625" customWidth="1"/>
    <col min="1794" max="1794" width="4" customWidth="1"/>
    <col min="1795" max="1795" width="19.5703125" customWidth="1"/>
    <col min="1796" max="1796" width="30.42578125" customWidth="1"/>
    <col min="1797" max="1797" width="4.28515625" customWidth="1"/>
    <col min="1798" max="1798" width="8.42578125" customWidth="1"/>
    <col min="1799" max="1799" width="5.7109375" customWidth="1"/>
    <col min="1800" max="1800" width="4.28515625" customWidth="1"/>
    <col min="1801" max="1801" width="8.42578125" customWidth="1"/>
    <col min="1802" max="1802" width="5.7109375" customWidth="1"/>
    <col min="1803" max="1803" width="4.28515625" customWidth="1"/>
    <col min="1804" max="1804" width="8.42578125" customWidth="1"/>
    <col min="1805" max="1806" width="4.28515625" customWidth="1"/>
    <col min="1807" max="1807" width="8.42578125" customWidth="1"/>
    <col min="1808" max="1808" width="4.28515625" customWidth="1"/>
    <col min="1809" max="1809" width="8.42578125" customWidth="1"/>
    <col min="1810" max="1810" width="6.28515625" customWidth="1"/>
    <col min="2049" max="2049" width="3.28515625" customWidth="1"/>
    <col min="2050" max="2050" width="4" customWidth="1"/>
    <col min="2051" max="2051" width="19.5703125" customWidth="1"/>
    <col min="2052" max="2052" width="30.42578125" customWidth="1"/>
    <col min="2053" max="2053" width="4.28515625" customWidth="1"/>
    <col min="2054" max="2054" width="8.42578125" customWidth="1"/>
    <col min="2055" max="2055" width="5.7109375" customWidth="1"/>
    <col min="2056" max="2056" width="4.28515625" customWidth="1"/>
    <col min="2057" max="2057" width="8.42578125" customWidth="1"/>
    <col min="2058" max="2058" width="5.7109375" customWidth="1"/>
    <col min="2059" max="2059" width="4.28515625" customWidth="1"/>
    <col min="2060" max="2060" width="8.42578125" customWidth="1"/>
    <col min="2061" max="2062" width="4.28515625" customWidth="1"/>
    <col min="2063" max="2063" width="8.42578125" customWidth="1"/>
    <col min="2064" max="2064" width="4.28515625" customWidth="1"/>
    <col min="2065" max="2065" width="8.42578125" customWidth="1"/>
    <col min="2066" max="2066" width="6.28515625" customWidth="1"/>
    <col min="2305" max="2305" width="3.28515625" customWidth="1"/>
    <col min="2306" max="2306" width="4" customWidth="1"/>
    <col min="2307" max="2307" width="19.5703125" customWidth="1"/>
    <col min="2308" max="2308" width="30.42578125" customWidth="1"/>
    <col min="2309" max="2309" width="4.28515625" customWidth="1"/>
    <col min="2310" max="2310" width="8.42578125" customWidth="1"/>
    <col min="2311" max="2311" width="5.7109375" customWidth="1"/>
    <col min="2312" max="2312" width="4.28515625" customWidth="1"/>
    <col min="2313" max="2313" width="8.42578125" customWidth="1"/>
    <col min="2314" max="2314" width="5.7109375" customWidth="1"/>
    <col min="2315" max="2315" width="4.28515625" customWidth="1"/>
    <col min="2316" max="2316" width="8.42578125" customWidth="1"/>
    <col min="2317" max="2318" width="4.28515625" customWidth="1"/>
    <col min="2319" max="2319" width="8.42578125" customWidth="1"/>
    <col min="2320" max="2320" width="4.28515625" customWidth="1"/>
    <col min="2321" max="2321" width="8.42578125" customWidth="1"/>
    <col min="2322" max="2322" width="6.28515625" customWidth="1"/>
    <col min="2561" max="2561" width="3.28515625" customWidth="1"/>
    <col min="2562" max="2562" width="4" customWidth="1"/>
    <col min="2563" max="2563" width="19.5703125" customWidth="1"/>
    <col min="2564" max="2564" width="30.42578125" customWidth="1"/>
    <col min="2565" max="2565" width="4.28515625" customWidth="1"/>
    <col min="2566" max="2566" width="8.42578125" customWidth="1"/>
    <col min="2567" max="2567" width="5.7109375" customWidth="1"/>
    <col min="2568" max="2568" width="4.28515625" customWidth="1"/>
    <col min="2569" max="2569" width="8.42578125" customWidth="1"/>
    <col min="2570" max="2570" width="5.7109375" customWidth="1"/>
    <col min="2571" max="2571" width="4.28515625" customWidth="1"/>
    <col min="2572" max="2572" width="8.42578125" customWidth="1"/>
    <col min="2573" max="2574" width="4.28515625" customWidth="1"/>
    <col min="2575" max="2575" width="8.42578125" customWidth="1"/>
    <col min="2576" max="2576" width="4.28515625" customWidth="1"/>
    <col min="2577" max="2577" width="8.42578125" customWidth="1"/>
    <col min="2578" max="2578" width="6.28515625" customWidth="1"/>
    <col min="2817" max="2817" width="3.28515625" customWidth="1"/>
    <col min="2818" max="2818" width="4" customWidth="1"/>
    <col min="2819" max="2819" width="19.5703125" customWidth="1"/>
    <col min="2820" max="2820" width="30.42578125" customWidth="1"/>
    <col min="2821" max="2821" width="4.28515625" customWidth="1"/>
    <col min="2822" max="2822" width="8.42578125" customWidth="1"/>
    <col min="2823" max="2823" width="5.7109375" customWidth="1"/>
    <col min="2824" max="2824" width="4.28515625" customWidth="1"/>
    <col min="2825" max="2825" width="8.42578125" customWidth="1"/>
    <col min="2826" max="2826" width="5.7109375" customWidth="1"/>
    <col min="2827" max="2827" width="4.28515625" customWidth="1"/>
    <col min="2828" max="2828" width="8.42578125" customWidth="1"/>
    <col min="2829" max="2830" width="4.28515625" customWidth="1"/>
    <col min="2831" max="2831" width="8.42578125" customWidth="1"/>
    <col min="2832" max="2832" width="4.28515625" customWidth="1"/>
    <col min="2833" max="2833" width="8.42578125" customWidth="1"/>
    <col min="2834" max="2834" width="6.28515625" customWidth="1"/>
    <col min="3073" max="3073" width="3.28515625" customWidth="1"/>
    <col min="3074" max="3074" width="4" customWidth="1"/>
    <col min="3075" max="3075" width="19.5703125" customWidth="1"/>
    <col min="3076" max="3076" width="30.42578125" customWidth="1"/>
    <col min="3077" max="3077" width="4.28515625" customWidth="1"/>
    <col min="3078" max="3078" width="8.42578125" customWidth="1"/>
    <col min="3079" max="3079" width="5.7109375" customWidth="1"/>
    <col min="3080" max="3080" width="4.28515625" customWidth="1"/>
    <col min="3081" max="3081" width="8.42578125" customWidth="1"/>
    <col min="3082" max="3082" width="5.7109375" customWidth="1"/>
    <col min="3083" max="3083" width="4.28515625" customWidth="1"/>
    <col min="3084" max="3084" width="8.42578125" customWidth="1"/>
    <col min="3085" max="3086" width="4.28515625" customWidth="1"/>
    <col min="3087" max="3087" width="8.42578125" customWidth="1"/>
    <col min="3088" max="3088" width="4.28515625" customWidth="1"/>
    <col min="3089" max="3089" width="8.42578125" customWidth="1"/>
    <col min="3090" max="3090" width="6.28515625" customWidth="1"/>
    <col min="3329" max="3329" width="3.28515625" customWidth="1"/>
    <col min="3330" max="3330" width="4" customWidth="1"/>
    <col min="3331" max="3331" width="19.5703125" customWidth="1"/>
    <col min="3332" max="3332" width="30.42578125" customWidth="1"/>
    <col min="3333" max="3333" width="4.28515625" customWidth="1"/>
    <col min="3334" max="3334" width="8.42578125" customWidth="1"/>
    <col min="3335" max="3335" width="5.7109375" customWidth="1"/>
    <col min="3336" max="3336" width="4.28515625" customWidth="1"/>
    <col min="3337" max="3337" width="8.42578125" customWidth="1"/>
    <col min="3338" max="3338" width="5.7109375" customWidth="1"/>
    <col min="3339" max="3339" width="4.28515625" customWidth="1"/>
    <col min="3340" max="3340" width="8.42578125" customWidth="1"/>
    <col min="3341" max="3342" width="4.28515625" customWidth="1"/>
    <col min="3343" max="3343" width="8.42578125" customWidth="1"/>
    <col min="3344" max="3344" width="4.28515625" customWidth="1"/>
    <col min="3345" max="3345" width="8.42578125" customWidth="1"/>
    <col min="3346" max="3346" width="6.28515625" customWidth="1"/>
    <col min="3585" max="3585" width="3.28515625" customWidth="1"/>
    <col min="3586" max="3586" width="4" customWidth="1"/>
    <col min="3587" max="3587" width="19.5703125" customWidth="1"/>
    <col min="3588" max="3588" width="30.42578125" customWidth="1"/>
    <col min="3589" max="3589" width="4.28515625" customWidth="1"/>
    <col min="3590" max="3590" width="8.42578125" customWidth="1"/>
    <col min="3591" max="3591" width="5.7109375" customWidth="1"/>
    <col min="3592" max="3592" width="4.28515625" customWidth="1"/>
    <col min="3593" max="3593" width="8.42578125" customWidth="1"/>
    <col min="3594" max="3594" width="5.7109375" customWidth="1"/>
    <col min="3595" max="3595" width="4.28515625" customWidth="1"/>
    <col min="3596" max="3596" width="8.42578125" customWidth="1"/>
    <col min="3597" max="3598" width="4.28515625" customWidth="1"/>
    <col min="3599" max="3599" width="8.42578125" customWidth="1"/>
    <col min="3600" max="3600" width="4.28515625" customWidth="1"/>
    <col min="3601" max="3601" width="8.42578125" customWidth="1"/>
    <col min="3602" max="3602" width="6.28515625" customWidth="1"/>
    <col min="3841" max="3841" width="3.28515625" customWidth="1"/>
    <col min="3842" max="3842" width="4" customWidth="1"/>
    <col min="3843" max="3843" width="19.5703125" customWidth="1"/>
    <col min="3844" max="3844" width="30.42578125" customWidth="1"/>
    <col min="3845" max="3845" width="4.28515625" customWidth="1"/>
    <col min="3846" max="3846" width="8.42578125" customWidth="1"/>
    <col min="3847" max="3847" width="5.7109375" customWidth="1"/>
    <col min="3848" max="3848" width="4.28515625" customWidth="1"/>
    <col min="3849" max="3849" width="8.42578125" customWidth="1"/>
    <col min="3850" max="3850" width="5.7109375" customWidth="1"/>
    <col min="3851" max="3851" width="4.28515625" customWidth="1"/>
    <col min="3852" max="3852" width="8.42578125" customWidth="1"/>
    <col min="3853" max="3854" width="4.28515625" customWidth="1"/>
    <col min="3855" max="3855" width="8.42578125" customWidth="1"/>
    <col min="3856" max="3856" width="4.28515625" customWidth="1"/>
    <col min="3857" max="3857" width="8.42578125" customWidth="1"/>
    <col min="3858" max="3858" width="6.28515625" customWidth="1"/>
    <col min="4097" max="4097" width="3.28515625" customWidth="1"/>
    <col min="4098" max="4098" width="4" customWidth="1"/>
    <col min="4099" max="4099" width="19.5703125" customWidth="1"/>
    <col min="4100" max="4100" width="30.42578125" customWidth="1"/>
    <col min="4101" max="4101" width="4.28515625" customWidth="1"/>
    <col min="4102" max="4102" width="8.42578125" customWidth="1"/>
    <col min="4103" max="4103" width="5.7109375" customWidth="1"/>
    <col min="4104" max="4104" width="4.28515625" customWidth="1"/>
    <col min="4105" max="4105" width="8.42578125" customWidth="1"/>
    <col min="4106" max="4106" width="5.7109375" customWidth="1"/>
    <col min="4107" max="4107" width="4.28515625" customWidth="1"/>
    <col min="4108" max="4108" width="8.42578125" customWidth="1"/>
    <col min="4109" max="4110" width="4.28515625" customWidth="1"/>
    <col min="4111" max="4111" width="8.42578125" customWidth="1"/>
    <col min="4112" max="4112" width="4.28515625" customWidth="1"/>
    <col min="4113" max="4113" width="8.42578125" customWidth="1"/>
    <col min="4114" max="4114" width="6.28515625" customWidth="1"/>
    <col min="4353" max="4353" width="3.28515625" customWidth="1"/>
    <col min="4354" max="4354" width="4" customWidth="1"/>
    <col min="4355" max="4355" width="19.5703125" customWidth="1"/>
    <col min="4356" max="4356" width="30.42578125" customWidth="1"/>
    <col min="4357" max="4357" width="4.28515625" customWidth="1"/>
    <col min="4358" max="4358" width="8.42578125" customWidth="1"/>
    <col min="4359" max="4359" width="5.7109375" customWidth="1"/>
    <col min="4360" max="4360" width="4.28515625" customWidth="1"/>
    <col min="4361" max="4361" width="8.42578125" customWidth="1"/>
    <col min="4362" max="4362" width="5.7109375" customWidth="1"/>
    <col min="4363" max="4363" width="4.28515625" customWidth="1"/>
    <col min="4364" max="4364" width="8.42578125" customWidth="1"/>
    <col min="4365" max="4366" width="4.28515625" customWidth="1"/>
    <col min="4367" max="4367" width="8.42578125" customWidth="1"/>
    <col min="4368" max="4368" width="4.28515625" customWidth="1"/>
    <col min="4369" max="4369" width="8.42578125" customWidth="1"/>
    <col min="4370" max="4370" width="6.28515625" customWidth="1"/>
    <col min="4609" max="4609" width="3.28515625" customWidth="1"/>
    <col min="4610" max="4610" width="4" customWidth="1"/>
    <col min="4611" max="4611" width="19.5703125" customWidth="1"/>
    <col min="4612" max="4612" width="30.42578125" customWidth="1"/>
    <col min="4613" max="4613" width="4.28515625" customWidth="1"/>
    <col min="4614" max="4614" width="8.42578125" customWidth="1"/>
    <col min="4615" max="4615" width="5.7109375" customWidth="1"/>
    <col min="4616" max="4616" width="4.28515625" customWidth="1"/>
    <col min="4617" max="4617" width="8.42578125" customWidth="1"/>
    <col min="4618" max="4618" width="5.7109375" customWidth="1"/>
    <col min="4619" max="4619" width="4.28515625" customWidth="1"/>
    <col min="4620" max="4620" width="8.42578125" customWidth="1"/>
    <col min="4621" max="4622" width="4.28515625" customWidth="1"/>
    <col min="4623" max="4623" width="8.42578125" customWidth="1"/>
    <col min="4624" max="4624" width="4.28515625" customWidth="1"/>
    <col min="4625" max="4625" width="8.42578125" customWidth="1"/>
    <col min="4626" max="4626" width="6.28515625" customWidth="1"/>
    <col min="4865" max="4865" width="3.28515625" customWidth="1"/>
    <col min="4866" max="4866" width="4" customWidth="1"/>
    <col min="4867" max="4867" width="19.5703125" customWidth="1"/>
    <col min="4868" max="4868" width="30.42578125" customWidth="1"/>
    <col min="4869" max="4869" width="4.28515625" customWidth="1"/>
    <col min="4870" max="4870" width="8.42578125" customWidth="1"/>
    <col min="4871" max="4871" width="5.7109375" customWidth="1"/>
    <col min="4872" max="4872" width="4.28515625" customWidth="1"/>
    <col min="4873" max="4873" width="8.42578125" customWidth="1"/>
    <col min="4874" max="4874" width="5.7109375" customWidth="1"/>
    <col min="4875" max="4875" width="4.28515625" customWidth="1"/>
    <col min="4876" max="4876" width="8.42578125" customWidth="1"/>
    <col min="4877" max="4878" width="4.28515625" customWidth="1"/>
    <col min="4879" max="4879" width="8.42578125" customWidth="1"/>
    <col min="4880" max="4880" width="4.28515625" customWidth="1"/>
    <col min="4881" max="4881" width="8.42578125" customWidth="1"/>
    <col min="4882" max="4882" width="6.28515625" customWidth="1"/>
    <col min="5121" max="5121" width="3.28515625" customWidth="1"/>
    <col min="5122" max="5122" width="4" customWidth="1"/>
    <col min="5123" max="5123" width="19.5703125" customWidth="1"/>
    <col min="5124" max="5124" width="30.42578125" customWidth="1"/>
    <col min="5125" max="5125" width="4.28515625" customWidth="1"/>
    <col min="5126" max="5126" width="8.42578125" customWidth="1"/>
    <col min="5127" max="5127" width="5.7109375" customWidth="1"/>
    <col min="5128" max="5128" width="4.28515625" customWidth="1"/>
    <col min="5129" max="5129" width="8.42578125" customWidth="1"/>
    <col min="5130" max="5130" width="5.7109375" customWidth="1"/>
    <col min="5131" max="5131" width="4.28515625" customWidth="1"/>
    <col min="5132" max="5132" width="8.42578125" customWidth="1"/>
    <col min="5133" max="5134" width="4.28515625" customWidth="1"/>
    <col min="5135" max="5135" width="8.42578125" customWidth="1"/>
    <col min="5136" max="5136" width="4.28515625" customWidth="1"/>
    <col min="5137" max="5137" width="8.42578125" customWidth="1"/>
    <col min="5138" max="5138" width="6.28515625" customWidth="1"/>
    <col min="5377" max="5377" width="3.28515625" customWidth="1"/>
    <col min="5378" max="5378" width="4" customWidth="1"/>
    <col min="5379" max="5379" width="19.5703125" customWidth="1"/>
    <col min="5380" max="5380" width="30.42578125" customWidth="1"/>
    <col min="5381" max="5381" width="4.28515625" customWidth="1"/>
    <col min="5382" max="5382" width="8.42578125" customWidth="1"/>
    <col min="5383" max="5383" width="5.7109375" customWidth="1"/>
    <col min="5384" max="5384" width="4.28515625" customWidth="1"/>
    <col min="5385" max="5385" width="8.42578125" customWidth="1"/>
    <col min="5386" max="5386" width="5.7109375" customWidth="1"/>
    <col min="5387" max="5387" width="4.28515625" customWidth="1"/>
    <col min="5388" max="5388" width="8.42578125" customWidth="1"/>
    <col min="5389" max="5390" width="4.28515625" customWidth="1"/>
    <col min="5391" max="5391" width="8.42578125" customWidth="1"/>
    <col min="5392" max="5392" width="4.28515625" customWidth="1"/>
    <col min="5393" max="5393" width="8.42578125" customWidth="1"/>
    <col min="5394" max="5394" width="6.28515625" customWidth="1"/>
    <col min="5633" max="5633" width="3.28515625" customWidth="1"/>
    <col min="5634" max="5634" width="4" customWidth="1"/>
    <col min="5635" max="5635" width="19.5703125" customWidth="1"/>
    <col min="5636" max="5636" width="30.42578125" customWidth="1"/>
    <col min="5637" max="5637" width="4.28515625" customWidth="1"/>
    <col min="5638" max="5638" width="8.42578125" customWidth="1"/>
    <col min="5639" max="5639" width="5.7109375" customWidth="1"/>
    <col min="5640" max="5640" width="4.28515625" customWidth="1"/>
    <col min="5641" max="5641" width="8.42578125" customWidth="1"/>
    <col min="5642" max="5642" width="5.7109375" customWidth="1"/>
    <col min="5643" max="5643" width="4.28515625" customWidth="1"/>
    <col min="5644" max="5644" width="8.42578125" customWidth="1"/>
    <col min="5645" max="5646" width="4.28515625" customWidth="1"/>
    <col min="5647" max="5647" width="8.42578125" customWidth="1"/>
    <col min="5648" max="5648" width="4.28515625" customWidth="1"/>
    <col min="5649" max="5649" width="8.42578125" customWidth="1"/>
    <col min="5650" max="5650" width="6.28515625" customWidth="1"/>
    <col min="5889" max="5889" width="3.28515625" customWidth="1"/>
    <col min="5890" max="5890" width="4" customWidth="1"/>
    <col min="5891" max="5891" width="19.5703125" customWidth="1"/>
    <col min="5892" max="5892" width="30.42578125" customWidth="1"/>
    <col min="5893" max="5893" width="4.28515625" customWidth="1"/>
    <col min="5894" max="5894" width="8.42578125" customWidth="1"/>
    <col min="5895" max="5895" width="5.7109375" customWidth="1"/>
    <col min="5896" max="5896" width="4.28515625" customWidth="1"/>
    <col min="5897" max="5897" width="8.42578125" customWidth="1"/>
    <col min="5898" max="5898" width="5.7109375" customWidth="1"/>
    <col min="5899" max="5899" width="4.28515625" customWidth="1"/>
    <col min="5900" max="5900" width="8.42578125" customWidth="1"/>
    <col min="5901" max="5902" width="4.28515625" customWidth="1"/>
    <col min="5903" max="5903" width="8.42578125" customWidth="1"/>
    <col min="5904" max="5904" width="4.28515625" customWidth="1"/>
    <col min="5905" max="5905" width="8.42578125" customWidth="1"/>
    <col min="5906" max="5906" width="6.28515625" customWidth="1"/>
    <col min="6145" max="6145" width="3.28515625" customWidth="1"/>
    <col min="6146" max="6146" width="4" customWidth="1"/>
    <col min="6147" max="6147" width="19.5703125" customWidth="1"/>
    <col min="6148" max="6148" width="30.42578125" customWidth="1"/>
    <col min="6149" max="6149" width="4.28515625" customWidth="1"/>
    <col min="6150" max="6150" width="8.42578125" customWidth="1"/>
    <col min="6151" max="6151" width="5.7109375" customWidth="1"/>
    <col min="6152" max="6152" width="4.28515625" customWidth="1"/>
    <col min="6153" max="6153" width="8.42578125" customWidth="1"/>
    <col min="6154" max="6154" width="5.7109375" customWidth="1"/>
    <col min="6155" max="6155" width="4.28515625" customWidth="1"/>
    <col min="6156" max="6156" width="8.42578125" customWidth="1"/>
    <col min="6157" max="6158" width="4.28515625" customWidth="1"/>
    <col min="6159" max="6159" width="8.42578125" customWidth="1"/>
    <col min="6160" max="6160" width="4.28515625" customWidth="1"/>
    <col min="6161" max="6161" width="8.42578125" customWidth="1"/>
    <col min="6162" max="6162" width="6.28515625" customWidth="1"/>
    <col min="6401" max="6401" width="3.28515625" customWidth="1"/>
    <col min="6402" max="6402" width="4" customWidth="1"/>
    <col min="6403" max="6403" width="19.5703125" customWidth="1"/>
    <col min="6404" max="6404" width="30.42578125" customWidth="1"/>
    <col min="6405" max="6405" width="4.28515625" customWidth="1"/>
    <col min="6406" max="6406" width="8.42578125" customWidth="1"/>
    <col min="6407" max="6407" width="5.7109375" customWidth="1"/>
    <col min="6408" max="6408" width="4.28515625" customWidth="1"/>
    <col min="6409" max="6409" width="8.42578125" customWidth="1"/>
    <col min="6410" max="6410" width="5.7109375" customWidth="1"/>
    <col min="6411" max="6411" width="4.28515625" customWidth="1"/>
    <col min="6412" max="6412" width="8.42578125" customWidth="1"/>
    <col min="6413" max="6414" width="4.28515625" customWidth="1"/>
    <col min="6415" max="6415" width="8.42578125" customWidth="1"/>
    <col min="6416" max="6416" width="4.28515625" customWidth="1"/>
    <col min="6417" max="6417" width="8.42578125" customWidth="1"/>
    <col min="6418" max="6418" width="6.28515625" customWidth="1"/>
    <col min="6657" max="6657" width="3.28515625" customWidth="1"/>
    <col min="6658" max="6658" width="4" customWidth="1"/>
    <col min="6659" max="6659" width="19.5703125" customWidth="1"/>
    <col min="6660" max="6660" width="30.42578125" customWidth="1"/>
    <col min="6661" max="6661" width="4.28515625" customWidth="1"/>
    <col min="6662" max="6662" width="8.42578125" customWidth="1"/>
    <col min="6663" max="6663" width="5.7109375" customWidth="1"/>
    <col min="6664" max="6664" width="4.28515625" customWidth="1"/>
    <col min="6665" max="6665" width="8.42578125" customWidth="1"/>
    <col min="6666" max="6666" width="5.7109375" customWidth="1"/>
    <col min="6667" max="6667" width="4.28515625" customWidth="1"/>
    <col min="6668" max="6668" width="8.42578125" customWidth="1"/>
    <col min="6669" max="6670" width="4.28515625" customWidth="1"/>
    <col min="6671" max="6671" width="8.42578125" customWidth="1"/>
    <col min="6672" max="6672" width="4.28515625" customWidth="1"/>
    <col min="6673" max="6673" width="8.42578125" customWidth="1"/>
    <col min="6674" max="6674" width="6.28515625" customWidth="1"/>
    <col min="6913" max="6913" width="3.28515625" customWidth="1"/>
    <col min="6914" max="6914" width="4" customWidth="1"/>
    <col min="6915" max="6915" width="19.5703125" customWidth="1"/>
    <col min="6916" max="6916" width="30.42578125" customWidth="1"/>
    <col min="6917" max="6917" width="4.28515625" customWidth="1"/>
    <col min="6918" max="6918" width="8.42578125" customWidth="1"/>
    <col min="6919" max="6919" width="5.7109375" customWidth="1"/>
    <col min="6920" max="6920" width="4.28515625" customWidth="1"/>
    <col min="6921" max="6921" width="8.42578125" customWidth="1"/>
    <col min="6922" max="6922" width="5.7109375" customWidth="1"/>
    <col min="6923" max="6923" width="4.28515625" customWidth="1"/>
    <col min="6924" max="6924" width="8.42578125" customWidth="1"/>
    <col min="6925" max="6926" width="4.28515625" customWidth="1"/>
    <col min="6927" max="6927" width="8.42578125" customWidth="1"/>
    <col min="6928" max="6928" width="4.28515625" customWidth="1"/>
    <col min="6929" max="6929" width="8.42578125" customWidth="1"/>
    <col min="6930" max="6930" width="6.28515625" customWidth="1"/>
    <col min="7169" max="7169" width="3.28515625" customWidth="1"/>
    <col min="7170" max="7170" width="4" customWidth="1"/>
    <col min="7171" max="7171" width="19.5703125" customWidth="1"/>
    <col min="7172" max="7172" width="30.42578125" customWidth="1"/>
    <col min="7173" max="7173" width="4.28515625" customWidth="1"/>
    <col min="7174" max="7174" width="8.42578125" customWidth="1"/>
    <col min="7175" max="7175" width="5.7109375" customWidth="1"/>
    <col min="7176" max="7176" width="4.28515625" customWidth="1"/>
    <col min="7177" max="7177" width="8.42578125" customWidth="1"/>
    <col min="7178" max="7178" width="5.7109375" customWidth="1"/>
    <col min="7179" max="7179" width="4.28515625" customWidth="1"/>
    <col min="7180" max="7180" width="8.42578125" customWidth="1"/>
    <col min="7181" max="7182" width="4.28515625" customWidth="1"/>
    <col min="7183" max="7183" width="8.42578125" customWidth="1"/>
    <col min="7184" max="7184" width="4.28515625" customWidth="1"/>
    <col min="7185" max="7185" width="8.42578125" customWidth="1"/>
    <col min="7186" max="7186" width="6.28515625" customWidth="1"/>
    <col min="7425" max="7425" width="3.28515625" customWidth="1"/>
    <col min="7426" max="7426" width="4" customWidth="1"/>
    <col min="7427" max="7427" width="19.5703125" customWidth="1"/>
    <col min="7428" max="7428" width="30.42578125" customWidth="1"/>
    <col min="7429" max="7429" width="4.28515625" customWidth="1"/>
    <col min="7430" max="7430" width="8.42578125" customWidth="1"/>
    <col min="7431" max="7431" width="5.7109375" customWidth="1"/>
    <col min="7432" max="7432" width="4.28515625" customWidth="1"/>
    <col min="7433" max="7433" width="8.42578125" customWidth="1"/>
    <col min="7434" max="7434" width="5.7109375" customWidth="1"/>
    <col min="7435" max="7435" width="4.28515625" customWidth="1"/>
    <col min="7436" max="7436" width="8.42578125" customWidth="1"/>
    <col min="7437" max="7438" width="4.28515625" customWidth="1"/>
    <col min="7439" max="7439" width="8.42578125" customWidth="1"/>
    <col min="7440" max="7440" width="4.28515625" customWidth="1"/>
    <col min="7441" max="7441" width="8.42578125" customWidth="1"/>
    <col min="7442" max="7442" width="6.28515625" customWidth="1"/>
    <col min="7681" max="7681" width="3.28515625" customWidth="1"/>
    <col min="7682" max="7682" width="4" customWidth="1"/>
    <col min="7683" max="7683" width="19.5703125" customWidth="1"/>
    <col min="7684" max="7684" width="30.42578125" customWidth="1"/>
    <col min="7685" max="7685" width="4.28515625" customWidth="1"/>
    <col min="7686" max="7686" width="8.42578125" customWidth="1"/>
    <col min="7687" max="7687" width="5.7109375" customWidth="1"/>
    <col min="7688" max="7688" width="4.28515625" customWidth="1"/>
    <col min="7689" max="7689" width="8.42578125" customWidth="1"/>
    <col min="7690" max="7690" width="5.7109375" customWidth="1"/>
    <col min="7691" max="7691" width="4.28515625" customWidth="1"/>
    <col min="7692" max="7692" width="8.42578125" customWidth="1"/>
    <col min="7693" max="7694" width="4.28515625" customWidth="1"/>
    <col min="7695" max="7695" width="8.42578125" customWidth="1"/>
    <col min="7696" max="7696" width="4.28515625" customWidth="1"/>
    <col min="7697" max="7697" width="8.42578125" customWidth="1"/>
    <col min="7698" max="7698" width="6.28515625" customWidth="1"/>
    <col min="7937" max="7937" width="3.28515625" customWidth="1"/>
    <col min="7938" max="7938" width="4" customWidth="1"/>
    <col min="7939" max="7939" width="19.5703125" customWidth="1"/>
    <col min="7940" max="7940" width="30.42578125" customWidth="1"/>
    <col min="7941" max="7941" width="4.28515625" customWidth="1"/>
    <col min="7942" max="7942" width="8.42578125" customWidth="1"/>
    <col min="7943" max="7943" width="5.7109375" customWidth="1"/>
    <col min="7944" max="7944" width="4.28515625" customWidth="1"/>
    <col min="7945" max="7945" width="8.42578125" customWidth="1"/>
    <col min="7946" max="7946" width="5.7109375" customWidth="1"/>
    <col min="7947" max="7947" width="4.28515625" customWidth="1"/>
    <col min="7948" max="7948" width="8.42578125" customWidth="1"/>
    <col min="7949" max="7950" width="4.28515625" customWidth="1"/>
    <col min="7951" max="7951" width="8.42578125" customWidth="1"/>
    <col min="7952" max="7952" width="4.28515625" customWidth="1"/>
    <col min="7953" max="7953" width="8.42578125" customWidth="1"/>
    <col min="7954" max="7954" width="6.28515625" customWidth="1"/>
    <col min="8193" max="8193" width="3.28515625" customWidth="1"/>
    <col min="8194" max="8194" width="4" customWidth="1"/>
    <col min="8195" max="8195" width="19.5703125" customWidth="1"/>
    <col min="8196" max="8196" width="30.42578125" customWidth="1"/>
    <col min="8197" max="8197" width="4.28515625" customWidth="1"/>
    <col min="8198" max="8198" width="8.42578125" customWidth="1"/>
    <col min="8199" max="8199" width="5.7109375" customWidth="1"/>
    <col min="8200" max="8200" width="4.28515625" customWidth="1"/>
    <col min="8201" max="8201" width="8.42578125" customWidth="1"/>
    <col min="8202" max="8202" width="5.7109375" customWidth="1"/>
    <col min="8203" max="8203" width="4.28515625" customWidth="1"/>
    <col min="8204" max="8204" width="8.42578125" customWidth="1"/>
    <col min="8205" max="8206" width="4.28515625" customWidth="1"/>
    <col min="8207" max="8207" width="8.42578125" customWidth="1"/>
    <col min="8208" max="8208" width="4.28515625" customWidth="1"/>
    <col min="8209" max="8209" width="8.42578125" customWidth="1"/>
    <col min="8210" max="8210" width="6.28515625" customWidth="1"/>
    <col min="8449" max="8449" width="3.28515625" customWidth="1"/>
    <col min="8450" max="8450" width="4" customWidth="1"/>
    <col min="8451" max="8451" width="19.5703125" customWidth="1"/>
    <col min="8452" max="8452" width="30.42578125" customWidth="1"/>
    <col min="8453" max="8453" width="4.28515625" customWidth="1"/>
    <col min="8454" max="8454" width="8.42578125" customWidth="1"/>
    <col min="8455" max="8455" width="5.7109375" customWidth="1"/>
    <col min="8456" max="8456" width="4.28515625" customWidth="1"/>
    <col min="8457" max="8457" width="8.42578125" customWidth="1"/>
    <col min="8458" max="8458" width="5.7109375" customWidth="1"/>
    <col min="8459" max="8459" width="4.28515625" customWidth="1"/>
    <col min="8460" max="8460" width="8.42578125" customWidth="1"/>
    <col min="8461" max="8462" width="4.28515625" customWidth="1"/>
    <col min="8463" max="8463" width="8.42578125" customWidth="1"/>
    <col min="8464" max="8464" width="4.28515625" customWidth="1"/>
    <col min="8465" max="8465" width="8.42578125" customWidth="1"/>
    <col min="8466" max="8466" width="6.28515625" customWidth="1"/>
    <col min="8705" max="8705" width="3.28515625" customWidth="1"/>
    <col min="8706" max="8706" width="4" customWidth="1"/>
    <col min="8707" max="8707" width="19.5703125" customWidth="1"/>
    <col min="8708" max="8708" width="30.42578125" customWidth="1"/>
    <col min="8709" max="8709" width="4.28515625" customWidth="1"/>
    <col min="8710" max="8710" width="8.42578125" customWidth="1"/>
    <col min="8711" max="8711" width="5.7109375" customWidth="1"/>
    <col min="8712" max="8712" width="4.28515625" customWidth="1"/>
    <col min="8713" max="8713" width="8.42578125" customWidth="1"/>
    <col min="8714" max="8714" width="5.7109375" customWidth="1"/>
    <col min="8715" max="8715" width="4.28515625" customWidth="1"/>
    <col min="8716" max="8716" width="8.42578125" customWidth="1"/>
    <col min="8717" max="8718" width="4.28515625" customWidth="1"/>
    <col min="8719" max="8719" width="8.42578125" customWidth="1"/>
    <col min="8720" max="8720" width="4.28515625" customWidth="1"/>
    <col min="8721" max="8721" width="8.42578125" customWidth="1"/>
    <col min="8722" max="8722" width="6.28515625" customWidth="1"/>
    <col min="8961" max="8961" width="3.28515625" customWidth="1"/>
    <col min="8962" max="8962" width="4" customWidth="1"/>
    <col min="8963" max="8963" width="19.5703125" customWidth="1"/>
    <col min="8964" max="8964" width="30.42578125" customWidth="1"/>
    <col min="8965" max="8965" width="4.28515625" customWidth="1"/>
    <col min="8966" max="8966" width="8.42578125" customWidth="1"/>
    <col min="8967" max="8967" width="5.7109375" customWidth="1"/>
    <col min="8968" max="8968" width="4.28515625" customWidth="1"/>
    <col min="8969" max="8969" width="8.42578125" customWidth="1"/>
    <col min="8970" max="8970" width="5.7109375" customWidth="1"/>
    <col min="8971" max="8971" width="4.28515625" customWidth="1"/>
    <col min="8972" max="8972" width="8.42578125" customWidth="1"/>
    <col min="8973" max="8974" width="4.28515625" customWidth="1"/>
    <col min="8975" max="8975" width="8.42578125" customWidth="1"/>
    <col min="8976" max="8976" width="4.28515625" customWidth="1"/>
    <col min="8977" max="8977" width="8.42578125" customWidth="1"/>
    <col min="8978" max="8978" width="6.28515625" customWidth="1"/>
    <col min="9217" max="9217" width="3.28515625" customWidth="1"/>
    <col min="9218" max="9218" width="4" customWidth="1"/>
    <col min="9219" max="9219" width="19.5703125" customWidth="1"/>
    <col min="9220" max="9220" width="30.42578125" customWidth="1"/>
    <col min="9221" max="9221" width="4.28515625" customWidth="1"/>
    <col min="9222" max="9222" width="8.42578125" customWidth="1"/>
    <col min="9223" max="9223" width="5.7109375" customWidth="1"/>
    <col min="9224" max="9224" width="4.28515625" customWidth="1"/>
    <col min="9225" max="9225" width="8.42578125" customWidth="1"/>
    <col min="9226" max="9226" width="5.7109375" customWidth="1"/>
    <col min="9227" max="9227" width="4.28515625" customWidth="1"/>
    <col min="9228" max="9228" width="8.42578125" customWidth="1"/>
    <col min="9229" max="9230" width="4.28515625" customWidth="1"/>
    <col min="9231" max="9231" width="8.42578125" customWidth="1"/>
    <col min="9232" max="9232" width="4.28515625" customWidth="1"/>
    <col min="9233" max="9233" width="8.42578125" customWidth="1"/>
    <col min="9234" max="9234" width="6.28515625" customWidth="1"/>
    <col min="9473" max="9473" width="3.28515625" customWidth="1"/>
    <col min="9474" max="9474" width="4" customWidth="1"/>
    <col min="9475" max="9475" width="19.5703125" customWidth="1"/>
    <col min="9476" max="9476" width="30.42578125" customWidth="1"/>
    <col min="9477" max="9477" width="4.28515625" customWidth="1"/>
    <col min="9478" max="9478" width="8.42578125" customWidth="1"/>
    <col min="9479" max="9479" width="5.7109375" customWidth="1"/>
    <col min="9480" max="9480" width="4.28515625" customWidth="1"/>
    <col min="9481" max="9481" width="8.42578125" customWidth="1"/>
    <col min="9482" max="9482" width="5.7109375" customWidth="1"/>
    <col min="9483" max="9483" width="4.28515625" customWidth="1"/>
    <col min="9484" max="9484" width="8.42578125" customWidth="1"/>
    <col min="9485" max="9486" width="4.28515625" customWidth="1"/>
    <col min="9487" max="9487" width="8.42578125" customWidth="1"/>
    <col min="9488" max="9488" width="4.28515625" customWidth="1"/>
    <col min="9489" max="9489" width="8.42578125" customWidth="1"/>
    <col min="9490" max="9490" width="6.28515625" customWidth="1"/>
    <col min="9729" max="9729" width="3.28515625" customWidth="1"/>
    <col min="9730" max="9730" width="4" customWidth="1"/>
    <col min="9731" max="9731" width="19.5703125" customWidth="1"/>
    <col min="9732" max="9732" width="30.42578125" customWidth="1"/>
    <col min="9733" max="9733" width="4.28515625" customWidth="1"/>
    <col min="9734" max="9734" width="8.42578125" customWidth="1"/>
    <col min="9735" max="9735" width="5.7109375" customWidth="1"/>
    <col min="9736" max="9736" width="4.28515625" customWidth="1"/>
    <col min="9737" max="9737" width="8.42578125" customWidth="1"/>
    <col min="9738" max="9738" width="5.7109375" customWidth="1"/>
    <col min="9739" max="9739" width="4.28515625" customWidth="1"/>
    <col min="9740" max="9740" width="8.42578125" customWidth="1"/>
    <col min="9741" max="9742" width="4.28515625" customWidth="1"/>
    <col min="9743" max="9743" width="8.42578125" customWidth="1"/>
    <col min="9744" max="9744" width="4.28515625" customWidth="1"/>
    <col min="9745" max="9745" width="8.42578125" customWidth="1"/>
    <col min="9746" max="9746" width="6.28515625" customWidth="1"/>
    <col min="9985" max="9985" width="3.28515625" customWidth="1"/>
    <col min="9986" max="9986" width="4" customWidth="1"/>
    <col min="9987" max="9987" width="19.5703125" customWidth="1"/>
    <col min="9988" max="9988" width="30.42578125" customWidth="1"/>
    <col min="9989" max="9989" width="4.28515625" customWidth="1"/>
    <col min="9990" max="9990" width="8.42578125" customWidth="1"/>
    <col min="9991" max="9991" width="5.7109375" customWidth="1"/>
    <col min="9992" max="9992" width="4.28515625" customWidth="1"/>
    <col min="9993" max="9993" width="8.42578125" customWidth="1"/>
    <col min="9994" max="9994" width="5.7109375" customWidth="1"/>
    <col min="9995" max="9995" width="4.28515625" customWidth="1"/>
    <col min="9996" max="9996" width="8.42578125" customWidth="1"/>
    <col min="9997" max="9998" width="4.28515625" customWidth="1"/>
    <col min="9999" max="9999" width="8.42578125" customWidth="1"/>
    <col min="10000" max="10000" width="4.28515625" customWidth="1"/>
    <col min="10001" max="10001" width="8.42578125" customWidth="1"/>
    <col min="10002" max="10002" width="6.28515625" customWidth="1"/>
    <col min="10241" max="10241" width="3.28515625" customWidth="1"/>
    <col min="10242" max="10242" width="4" customWidth="1"/>
    <col min="10243" max="10243" width="19.5703125" customWidth="1"/>
    <col min="10244" max="10244" width="30.42578125" customWidth="1"/>
    <col min="10245" max="10245" width="4.28515625" customWidth="1"/>
    <col min="10246" max="10246" width="8.42578125" customWidth="1"/>
    <col min="10247" max="10247" width="5.7109375" customWidth="1"/>
    <col min="10248" max="10248" width="4.28515625" customWidth="1"/>
    <col min="10249" max="10249" width="8.42578125" customWidth="1"/>
    <col min="10250" max="10250" width="5.7109375" customWidth="1"/>
    <col min="10251" max="10251" width="4.28515625" customWidth="1"/>
    <col min="10252" max="10252" width="8.42578125" customWidth="1"/>
    <col min="10253" max="10254" width="4.28515625" customWidth="1"/>
    <col min="10255" max="10255" width="8.42578125" customWidth="1"/>
    <col min="10256" max="10256" width="4.28515625" customWidth="1"/>
    <col min="10257" max="10257" width="8.42578125" customWidth="1"/>
    <col min="10258" max="10258" width="6.28515625" customWidth="1"/>
    <col min="10497" max="10497" width="3.28515625" customWidth="1"/>
    <col min="10498" max="10498" width="4" customWidth="1"/>
    <col min="10499" max="10499" width="19.5703125" customWidth="1"/>
    <col min="10500" max="10500" width="30.42578125" customWidth="1"/>
    <col min="10501" max="10501" width="4.28515625" customWidth="1"/>
    <col min="10502" max="10502" width="8.42578125" customWidth="1"/>
    <col min="10503" max="10503" width="5.7109375" customWidth="1"/>
    <col min="10504" max="10504" width="4.28515625" customWidth="1"/>
    <col min="10505" max="10505" width="8.42578125" customWidth="1"/>
    <col min="10506" max="10506" width="5.7109375" customWidth="1"/>
    <col min="10507" max="10507" width="4.28515625" customWidth="1"/>
    <col min="10508" max="10508" width="8.42578125" customWidth="1"/>
    <col min="10509" max="10510" width="4.28515625" customWidth="1"/>
    <col min="10511" max="10511" width="8.42578125" customWidth="1"/>
    <col min="10512" max="10512" width="4.28515625" customWidth="1"/>
    <col min="10513" max="10513" width="8.42578125" customWidth="1"/>
    <col min="10514" max="10514" width="6.28515625" customWidth="1"/>
    <col min="10753" max="10753" width="3.28515625" customWidth="1"/>
    <col min="10754" max="10754" width="4" customWidth="1"/>
    <col min="10755" max="10755" width="19.5703125" customWidth="1"/>
    <col min="10756" max="10756" width="30.42578125" customWidth="1"/>
    <col min="10757" max="10757" width="4.28515625" customWidth="1"/>
    <col min="10758" max="10758" width="8.42578125" customWidth="1"/>
    <col min="10759" max="10759" width="5.7109375" customWidth="1"/>
    <col min="10760" max="10760" width="4.28515625" customWidth="1"/>
    <col min="10761" max="10761" width="8.42578125" customWidth="1"/>
    <col min="10762" max="10762" width="5.7109375" customWidth="1"/>
    <col min="10763" max="10763" width="4.28515625" customWidth="1"/>
    <col min="10764" max="10764" width="8.42578125" customWidth="1"/>
    <col min="10765" max="10766" width="4.28515625" customWidth="1"/>
    <col min="10767" max="10767" width="8.42578125" customWidth="1"/>
    <col min="10768" max="10768" width="4.28515625" customWidth="1"/>
    <col min="10769" max="10769" width="8.42578125" customWidth="1"/>
    <col min="10770" max="10770" width="6.28515625" customWidth="1"/>
    <col min="11009" max="11009" width="3.28515625" customWidth="1"/>
    <col min="11010" max="11010" width="4" customWidth="1"/>
    <col min="11011" max="11011" width="19.5703125" customWidth="1"/>
    <col min="11012" max="11012" width="30.42578125" customWidth="1"/>
    <col min="11013" max="11013" width="4.28515625" customWidth="1"/>
    <col min="11014" max="11014" width="8.42578125" customWidth="1"/>
    <col min="11015" max="11015" width="5.7109375" customWidth="1"/>
    <col min="11016" max="11016" width="4.28515625" customWidth="1"/>
    <col min="11017" max="11017" width="8.42578125" customWidth="1"/>
    <col min="11018" max="11018" width="5.7109375" customWidth="1"/>
    <col min="11019" max="11019" width="4.28515625" customWidth="1"/>
    <col min="11020" max="11020" width="8.42578125" customWidth="1"/>
    <col min="11021" max="11022" width="4.28515625" customWidth="1"/>
    <col min="11023" max="11023" width="8.42578125" customWidth="1"/>
    <col min="11024" max="11024" width="4.28515625" customWidth="1"/>
    <col min="11025" max="11025" width="8.42578125" customWidth="1"/>
    <col min="11026" max="11026" width="6.28515625" customWidth="1"/>
    <col min="11265" max="11265" width="3.28515625" customWidth="1"/>
    <col min="11266" max="11266" width="4" customWidth="1"/>
    <col min="11267" max="11267" width="19.5703125" customWidth="1"/>
    <col min="11268" max="11268" width="30.42578125" customWidth="1"/>
    <col min="11269" max="11269" width="4.28515625" customWidth="1"/>
    <col min="11270" max="11270" width="8.42578125" customWidth="1"/>
    <col min="11271" max="11271" width="5.7109375" customWidth="1"/>
    <col min="11272" max="11272" width="4.28515625" customWidth="1"/>
    <col min="11273" max="11273" width="8.42578125" customWidth="1"/>
    <col min="11274" max="11274" width="5.7109375" customWidth="1"/>
    <col min="11275" max="11275" width="4.28515625" customWidth="1"/>
    <col min="11276" max="11276" width="8.42578125" customWidth="1"/>
    <col min="11277" max="11278" width="4.28515625" customWidth="1"/>
    <col min="11279" max="11279" width="8.42578125" customWidth="1"/>
    <col min="11280" max="11280" width="4.28515625" customWidth="1"/>
    <col min="11281" max="11281" width="8.42578125" customWidth="1"/>
    <col min="11282" max="11282" width="6.28515625" customWidth="1"/>
    <col min="11521" max="11521" width="3.28515625" customWidth="1"/>
    <col min="11522" max="11522" width="4" customWidth="1"/>
    <col min="11523" max="11523" width="19.5703125" customWidth="1"/>
    <col min="11524" max="11524" width="30.42578125" customWidth="1"/>
    <col min="11525" max="11525" width="4.28515625" customWidth="1"/>
    <col min="11526" max="11526" width="8.42578125" customWidth="1"/>
    <col min="11527" max="11527" width="5.7109375" customWidth="1"/>
    <col min="11528" max="11528" width="4.28515625" customWidth="1"/>
    <col min="11529" max="11529" width="8.42578125" customWidth="1"/>
    <col min="11530" max="11530" width="5.7109375" customWidth="1"/>
    <col min="11531" max="11531" width="4.28515625" customWidth="1"/>
    <col min="11532" max="11532" width="8.42578125" customWidth="1"/>
    <col min="11533" max="11534" width="4.28515625" customWidth="1"/>
    <col min="11535" max="11535" width="8.42578125" customWidth="1"/>
    <col min="11536" max="11536" width="4.28515625" customWidth="1"/>
    <col min="11537" max="11537" width="8.42578125" customWidth="1"/>
    <col min="11538" max="11538" width="6.28515625" customWidth="1"/>
    <col min="11777" max="11777" width="3.28515625" customWidth="1"/>
    <col min="11778" max="11778" width="4" customWidth="1"/>
    <col min="11779" max="11779" width="19.5703125" customWidth="1"/>
    <col min="11780" max="11780" width="30.42578125" customWidth="1"/>
    <col min="11781" max="11781" width="4.28515625" customWidth="1"/>
    <col min="11782" max="11782" width="8.42578125" customWidth="1"/>
    <col min="11783" max="11783" width="5.7109375" customWidth="1"/>
    <col min="11784" max="11784" width="4.28515625" customWidth="1"/>
    <col min="11785" max="11785" width="8.42578125" customWidth="1"/>
    <col min="11786" max="11786" width="5.7109375" customWidth="1"/>
    <col min="11787" max="11787" width="4.28515625" customWidth="1"/>
    <col min="11788" max="11788" width="8.42578125" customWidth="1"/>
    <col min="11789" max="11790" width="4.28515625" customWidth="1"/>
    <col min="11791" max="11791" width="8.42578125" customWidth="1"/>
    <col min="11792" max="11792" width="4.28515625" customWidth="1"/>
    <col min="11793" max="11793" width="8.42578125" customWidth="1"/>
    <col min="11794" max="11794" width="6.28515625" customWidth="1"/>
    <col min="12033" max="12033" width="3.28515625" customWidth="1"/>
    <col min="12034" max="12034" width="4" customWidth="1"/>
    <col min="12035" max="12035" width="19.5703125" customWidth="1"/>
    <col min="12036" max="12036" width="30.42578125" customWidth="1"/>
    <col min="12037" max="12037" width="4.28515625" customWidth="1"/>
    <col min="12038" max="12038" width="8.42578125" customWidth="1"/>
    <col min="12039" max="12039" width="5.7109375" customWidth="1"/>
    <col min="12040" max="12040" width="4.28515625" customWidth="1"/>
    <col min="12041" max="12041" width="8.42578125" customWidth="1"/>
    <col min="12042" max="12042" width="5.7109375" customWidth="1"/>
    <col min="12043" max="12043" width="4.28515625" customWidth="1"/>
    <col min="12044" max="12044" width="8.42578125" customWidth="1"/>
    <col min="12045" max="12046" width="4.28515625" customWidth="1"/>
    <col min="12047" max="12047" width="8.42578125" customWidth="1"/>
    <col min="12048" max="12048" width="4.28515625" customWidth="1"/>
    <col min="12049" max="12049" width="8.42578125" customWidth="1"/>
    <col min="12050" max="12050" width="6.28515625" customWidth="1"/>
    <col min="12289" max="12289" width="3.28515625" customWidth="1"/>
    <col min="12290" max="12290" width="4" customWidth="1"/>
    <col min="12291" max="12291" width="19.5703125" customWidth="1"/>
    <col min="12292" max="12292" width="30.42578125" customWidth="1"/>
    <col min="12293" max="12293" width="4.28515625" customWidth="1"/>
    <col min="12294" max="12294" width="8.42578125" customWidth="1"/>
    <col min="12295" max="12295" width="5.7109375" customWidth="1"/>
    <col min="12296" max="12296" width="4.28515625" customWidth="1"/>
    <col min="12297" max="12297" width="8.42578125" customWidth="1"/>
    <col min="12298" max="12298" width="5.7109375" customWidth="1"/>
    <col min="12299" max="12299" width="4.28515625" customWidth="1"/>
    <col min="12300" max="12300" width="8.42578125" customWidth="1"/>
    <col min="12301" max="12302" width="4.28515625" customWidth="1"/>
    <col min="12303" max="12303" width="8.42578125" customWidth="1"/>
    <col min="12304" max="12304" width="4.28515625" customWidth="1"/>
    <col min="12305" max="12305" width="8.42578125" customWidth="1"/>
    <col min="12306" max="12306" width="6.28515625" customWidth="1"/>
    <col min="12545" max="12545" width="3.28515625" customWidth="1"/>
    <col min="12546" max="12546" width="4" customWidth="1"/>
    <col min="12547" max="12547" width="19.5703125" customWidth="1"/>
    <col min="12548" max="12548" width="30.42578125" customWidth="1"/>
    <col min="12549" max="12549" width="4.28515625" customWidth="1"/>
    <col min="12550" max="12550" width="8.42578125" customWidth="1"/>
    <col min="12551" max="12551" width="5.7109375" customWidth="1"/>
    <col min="12552" max="12552" width="4.28515625" customWidth="1"/>
    <col min="12553" max="12553" width="8.42578125" customWidth="1"/>
    <col min="12554" max="12554" width="5.7109375" customWidth="1"/>
    <col min="12555" max="12555" width="4.28515625" customWidth="1"/>
    <col min="12556" max="12556" width="8.42578125" customWidth="1"/>
    <col min="12557" max="12558" width="4.28515625" customWidth="1"/>
    <col min="12559" max="12559" width="8.42578125" customWidth="1"/>
    <col min="12560" max="12560" width="4.28515625" customWidth="1"/>
    <col min="12561" max="12561" width="8.42578125" customWidth="1"/>
    <col min="12562" max="12562" width="6.28515625" customWidth="1"/>
    <col min="12801" max="12801" width="3.28515625" customWidth="1"/>
    <col min="12802" max="12802" width="4" customWidth="1"/>
    <col min="12803" max="12803" width="19.5703125" customWidth="1"/>
    <col min="12804" max="12804" width="30.42578125" customWidth="1"/>
    <col min="12805" max="12805" width="4.28515625" customWidth="1"/>
    <col min="12806" max="12806" width="8.42578125" customWidth="1"/>
    <col min="12807" max="12807" width="5.7109375" customWidth="1"/>
    <col min="12808" max="12808" width="4.28515625" customWidth="1"/>
    <col min="12809" max="12809" width="8.42578125" customWidth="1"/>
    <col min="12810" max="12810" width="5.7109375" customWidth="1"/>
    <col min="12811" max="12811" width="4.28515625" customWidth="1"/>
    <col min="12812" max="12812" width="8.42578125" customWidth="1"/>
    <col min="12813" max="12814" width="4.28515625" customWidth="1"/>
    <col min="12815" max="12815" width="8.42578125" customWidth="1"/>
    <col min="12816" max="12816" width="4.28515625" customWidth="1"/>
    <col min="12817" max="12817" width="8.42578125" customWidth="1"/>
    <col min="12818" max="12818" width="6.28515625" customWidth="1"/>
    <col min="13057" max="13057" width="3.28515625" customWidth="1"/>
    <col min="13058" max="13058" width="4" customWidth="1"/>
    <col min="13059" max="13059" width="19.5703125" customWidth="1"/>
    <col min="13060" max="13060" width="30.42578125" customWidth="1"/>
    <col min="13061" max="13061" width="4.28515625" customWidth="1"/>
    <col min="13062" max="13062" width="8.42578125" customWidth="1"/>
    <col min="13063" max="13063" width="5.7109375" customWidth="1"/>
    <col min="13064" max="13064" width="4.28515625" customWidth="1"/>
    <col min="13065" max="13065" width="8.42578125" customWidth="1"/>
    <col min="13066" max="13066" width="5.7109375" customWidth="1"/>
    <col min="13067" max="13067" width="4.28515625" customWidth="1"/>
    <col min="13068" max="13068" width="8.42578125" customWidth="1"/>
    <col min="13069" max="13070" width="4.28515625" customWidth="1"/>
    <col min="13071" max="13071" width="8.42578125" customWidth="1"/>
    <col min="13072" max="13072" width="4.28515625" customWidth="1"/>
    <col min="13073" max="13073" width="8.42578125" customWidth="1"/>
    <col min="13074" max="13074" width="6.28515625" customWidth="1"/>
    <col min="13313" max="13313" width="3.28515625" customWidth="1"/>
    <col min="13314" max="13314" width="4" customWidth="1"/>
    <col min="13315" max="13315" width="19.5703125" customWidth="1"/>
    <col min="13316" max="13316" width="30.42578125" customWidth="1"/>
    <col min="13317" max="13317" width="4.28515625" customWidth="1"/>
    <col min="13318" max="13318" width="8.42578125" customWidth="1"/>
    <col min="13319" max="13319" width="5.7109375" customWidth="1"/>
    <col min="13320" max="13320" width="4.28515625" customWidth="1"/>
    <col min="13321" max="13321" width="8.42578125" customWidth="1"/>
    <col min="13322" max="13322" width="5.7109375" customWidth="1"/>
    <col min="13323" max="13323" width="4.28515625" customWidth="1"/>
    <col min="13324" max="13324" width="8.42578125" customWidth="1"/>
    <col min="13325" max="13326" width="4.28515625" customWidth="1"/>
    <col min="13327" max="13327" width="8.42578125" customWidth="1"/>
    <col min="13328" max="13328" width="4.28515625" customWidth="1"/>
    <col min="13329" max="13329" width="8.42578125" customWidth="1"/>
    <col min="13330" max="13330" width="6.28515625" customWidth="1"/>
    <col min="13569" max="13569" width="3.28515625" customWidth="1"/>
    <col min="13570" max="13570" width="4" customWidth="1"/>
    <col min="13571" max="13571" width="19.5703125" customWidth="1"/>
    <col min="13572" max="13572" width="30.42578125" customWidth="1"/>
    <col min="13573" max="13573" width="4.28515625" customWidth="1"/>
    <col min="13574" max="13574" width="8.42578125" customWidth="1"/>
    <col min="13575" max="13575" width="5.7109375" customWidth="1"/>
    <col min="13576" max="13576" width="4.28515625" customWidth="1"/>
    <col min="13577" max="13577" width="8.42578125" customWidth="1"/>
    <col min="13578" max="13578" width="5.7109375" customWidth="1"/>
    <col min="13579" max="13579" width="4.28515625" customWidth="1"/>
    <col min="13580" max="13580" width="8.42578125" customWidth="1"/>
    <col min="13581" max="13582" width="4.28515625" customWidth="1"/>
    <col min="13583" max="13583" width="8.42578125" customWidth="1"/>
    <col min="13584" max="13584" width="4.28515625" customWidth="1"/>
    <col min="13585" max="13585" width="8.42578125" customWidth="1"/>
    <col min="13586" max="13586" width="6.28515625" customWidth="1"/>
    <col min="13825" max="13825" width="3.28515625" customWidth="1"/>
    <col min="13826" max="13826" width="4" customWidth="1"/>
    <col min="13827" max="13827" width="19.5703125" customWidth="1"/>
    <col min="13828" max="13828" width="30.42578125" customWidth="1"/>
    <col min="13829" max="13829" width="4.28515625" customWidth="1"/>
    <col min="13830" max="13830" width="8.42578125" customWidth="1"/>
    <col min="13831" max="13831" width="5.7109375" customWidth="1"/>
    <col min="13832" max="13832" width="4.28515625" customWidth="1"/>
    <col min="13833" max="13833" width="8.42578125" customWidth="1"/>
    <col min="13834" max="13834" width="5.7109375" customWidth="1"/>
    <col min="13835" max="13835" width="4.28515625" customWidth="1"/>
    <col min="13836" max="13836" width="8.42578125" customWidth="1"/>
    <col min="13837" max="13838" width="4.28515625" customWidth="1"/>
    <col min="13839" max="13839" width="8.42578125" customWidth="1"/>
    <col min="13840" max="13840" width="4.28515625" customWidth="1"/>
    <col min="13841" max="13841" width="8.42578125" customWidth="1"/>
    <col min="13842" max="13842" width="6.28515625" customWidth="1"/>
    <col min="14081" max="14081" width="3.28515625" customWidth="1"/>
    <col min="14082" max="14082" width="4" customWidth="1"/>
    <col min="14083" max="14083" width="19.5703125" customWidth="1"/>
    <col min="14084" max="14084" width="30.42578125" customWidth="1"/>
    <col min="14085" max="14085" width="4.28515625" customWidth="1"/>
    <col min="14086" max="14086" width="8.42578125" customWidth="1"/>
    <col min="14087" max="14087" width="5.7109375" customWidth="1"/>
    <col min="14088" max="14088" width="4.28515625" customWidth="1"/>
    <col min="14089" max="14089" width="8.42578125" customWidth="1"/>
    <col min="14090" max="14090" width="5.7109375" customWidth="1"/>
    <col min="14091" max="14091" width="4.28515625" customWidth="1"/>
    <col min="14092" max="14092" width="8.42578125" customWidth="1"/>
    <col min="14093" max="14094" width="4.28515625" customWidth="1"/>
    <col min="14095" max="14095" width="8.42578125" customWidth="1"/>
    <col min="14096" max="14096" width="4.28515625" customWidth="1"/>
    <col min="14097" max="14097" width="8.42578125" customWidth="1"/>
    <col min="14098" max="14098" width="6.28515625" customWidth="1"/>
    <col min="14337" max="14337" width="3.28515625" customWidth="1"/>
    <col min="14338" max="14338" width="4" customWidth="1"/>
    <col min="14339" max="14339" width="19.5703125" customWidth="1"/>
    <col min="14340" max="14340" width="30.42578125" customWidth="1"/>
    <col min="14341" max="14341" width="4.28515625" customWidth="1"/>
    <col min="14342" max="14342" width="8.42578125" customWidth="1"/>
    <col min="14343" max="14343" width="5.7109375" customWidth="1"/>
    <col min="14344" max="14344" width="4.28515625" customWidth="1"/>
    <col min="14345" max="14345" width="8.42578125" customWidth="1"/>
    <col min="14346" max="14346" width="5.7109375" customWidth="1"/>
    <col min="14347" max="14347" width="4.28515625" customWidth="1"/>
    <col min="14348" max="14348" width="8.42578125" customWidth="1"/>
    <col min="14349" max="14350" width="4.28515625" customWidth="1"/>
    <col min="14351" max="14351" width="8.42578125" customWidth="1"/>
    <col min="14352" max="14352" width="4.28515625" customWidth="1"/>
    <col min="14353" max="14353" width="8.42578125" customWidth="1"/>
    <col min="14354" max="14354" width="6.28515625" customWidth="1"/>
    <col min="14593" max="14593" width="3.28515625" customWidth="1"/>
    <col min="14594" max="14594" width="4" customWidth="1"/>
    <col min="14595" max="14595" width="19.5703125" customWidth="1"/>
    <col min="14596" max="14596" width="30.42578125" customWidth="1"/>
    <col min="14597" max="14597" width="4.28515625" customWidth="1"/>
    <col min="14598" max="14598" width="8.42578125" customWidth="1"/>
    <col min="14599" max="14599" width="5.7109375" customWidth="1"/>
    <col min="14600" max="14600" width="4.28515625" customWidth="1"/>
    <col min="14601" max="14601" width="8.42578125" customWidth="1"/>
    <col min="14602" max="14602" width="5.7109375" customWidth="1"/>
    <col min="14603" max="14603" width="4.28515625" customWidth="1"/>
    <col min="14604" max="14604" width="8.42578125" customWidth="1"/>
    <col min="14605" max="14606" width="4.28515625" customWidth="1"/>
    <col min="14607" max="14607" width="8.42578125" customWidth="1"/>
    <col min="14608" max="14608" width="4.28515625" customWidth="1"/>
    <col min="14609" max="14609" width="8.42578125" customWidth="1"/>
    <col min="14610" max="14610" width="6.28515625" customWidth="1"/>
    <col min="14849" max="14849" width="3.28515625" customWidth="1"/>
    <col min="14850" max="14850" width="4" customWidth="1"/>
    <col min="14851" max="14851" width="19.5703125" customWidth="1"/>
    <col min="14852" max="14852" width="30.42578125" customWidth="1"/>
    <col min="14853" max="14853" width="4.28515625" customWidth="1"/>
    <col min="14854" max="14854" width="8.42578125" customWidth="1"/>
    <col min="14855" max="14855" width="5.7109375" customWidth="1"/>
    <col min="14856" max="14856" width="4.28515625" customWidth="1"/>
    <col min="14857" max="14857" width="8.42578125" customWidth="1"/>
    <col min="14858" max="14858" width="5.7109375" customWidth="1"/>
    <col min="14859" max="14859" width="4.28515625" customWidth="1"/>
    <col min="14860" max="14860" width="8.42578125" customWidth="1"/>
    <col min="14861" max="14862" width="4.28515625" customWidth="1"/>
    <col min="14863" max="14863" width="8.42578125" customWidth="1"/>
    <col min="14864" max="14864" width="4.28515625" customWidth="1"/>
    <col min="14865" max="14865" width="8.42578125" customWidth="1"/>
    <col min="14866" max="14866" width="6.28515625" customWidth="1"/>
    <col min="15105" max="15105" width="3.28515625" customWidth="1"/>
    <col min="15106" max="15106" width="4" customWidth="1"/>
    <col min="15107" max="15107" width="19.5703125" customWidth="1"/>
    <col min="15108" max="15108" width="30.42578125" customWidth="1"/>
    <col min="15109" max="15109" width="4.28515625" customWidth="1"/>
    <col min="15110" max="15110" width="8.42578125" customWidth="1"/>
    <col min="15111" max="15111" width="5.7109375" customWidth="1"/>
    <col min="15112" max="15112" width="4.28515625" customWidth="1"/>
    <col min="15113" max="15113" width="8.42578125" customWidth="1"/>
    <col min="15114" max="15114" width="5.7109375" customWidth="1"/>
    <col min="15115" max="15115" width="4.28515625" customWidth="1"/>
    <col min="15116" max="15116" width="8.42578125" customWidth="1"/>
    <col min="15117" max="15118" width="4.28515625" customWidth="1"/>
    <col min="15119" max="15119" width="8.42578125" customWidth="1"/>
    <col min="15120" max="15120" width="4.28515625" customWidth="1"/>
    <col min="15121" max="15121" width="8.42578125" customWidth="1"/>
    <col min="15122" max="15122" width="6.28515625" customWidth="1"/>
    <col min="15361" max="15361" width="3.28515625" customWidth="1"/>
    <col min="15362" max="15362" width="4" customWidth="1"/>
    <col min="15363" max="15363" width="19.5703125" customWidth="1"/>
    <col min="15364" max="15364" width="30.42578125" customWidth="1"/>
    <col min="15365" max="15365" width="4.28515625" customWidth="1"/>
    <col min="15366" max="15366" width="8.42578125" customWidth="1"/>
    <col min="15367" max="15367" width="5.7109375" customWidth="1"/>
    <col min="15368" max="15368" width="4.28515625" customWidth="1"/>
    <col min="15369" max="15369" width="8.42578125" customWidth="1"/>
    <col min="15370" max="15370" width="5.7109375" customWidth="1"/>
    <col min="15371" max="15371" width="4.28515625" customWidth="1"/>
    <col min="15372" max="15372" width="8.42578125" customWidth="1"/>
    <col min="15373" max="15374" width="4.28515625" customWidth="1"/>
    <col min="15375" max="15375" width="8.42578125" customWidth="1"/>
    <col min="15376" max="15376" width="4.28515625" customWidth="1"/>
    <col min="15377" max="15377" width="8.42578125" customWidth="1"/>
    <col min="15378" max="15378" width="6.28515625" customWidth="1"/>
    <col min="15617" max="15617" width="3.28515625" customWidth="1"/>
    <col min="15618" max="15618" width="4" customWidth="1"/>
    <col min="15619" max="15619" width="19.5703125" customWidth="1"/>
    <col min="15620" max="15620" width="30.42578125" customWidth="1"/>
    <col min="15621" max="15621" width="4.28515625" customWidth="1"/>
    <col min="15622" max="15622" width="8.42578125" customWidth="1"/>
    <col min="15623" max="15623" width="5.7109375" customWidth="1"/>
    <col min="15624" max="15624" width="4.28515625" customWidth="1"/>
    <col min="15625" max="15625" width="8.42578125" customWidth="1"/>
    <col min="15626" max="15626" width="5.7109375" customWidth="1"/>
    <col min="15627" max="15627" width="4.28515625" customWidth="1"/>
    <col min="15628" max="15628" width="8.42578125" customWidth="1"/>
    <col min="15629" max="15630" width="4.28515625" customWidth="1"/>
    <col min="15631" max="15631" width="8.42578125" customWidth="1"/>
    <col min="15632" max="15632" width="4.28515625" customWidth="1"/>
    <col min="15633" max="15633" width="8.42578125" customWidth="1"/>
    <col min="15634" max="15634" width="6.28515625" customWidth="1"/>
    <col min="15873" max="15873" width="3.28515625" customWidth="1"/>
    <col min="15874" max="15874" width="4" customWidth="1"/>
    <col min="15875" max="15875" width="19.5703125" customWidth="1"/>
    <col min="15876" max="15876" width="30.42578125" customWidth="1"/>
    <col min="15877" max="15877" width="4.28515625" customWidth="1"/>
    <col min="15878" max="15878" width="8.42578125" customWidth="1"/>
    <col min="15879" max="15879" width="5.7109375" customWidth="1"/>
    <col min="15880" max="15880" width="4.28515625" customWidth="1"/>
    <col min="15881" max="15881" width="8.42578125" customWidth="1"/>
    <col min="15882" max="15882" width="5.7109375" customWidth="1"/>
    <col min="15883" max="15883" width="4.28515625" customWidth="1"/>
    <col min="15884" max="15884" width="8.42578125" customWidth="1"/>
    <col min="15885" max="15886" width="4.28515625" customWidth="1"/>
    <col min="15887" max="15887" width="8.42578125" customWidth="1"/>
    <col min="15888" max="15888" width="4.28515625" customWidth="1"/>
    <col min="15889" max="15889" width="8.42578125" customWidth="1"/>
    <col min="15890" max="15890" width="6.28515625" customWidth="1"/>
    <col min="16129" max="16129" width="3.28515625" customWidth="1"/>
    <col min="16130" max="16130" width="4" customWidth="1"/>
    <col min="16131" max="16131" width="19.5703125" customWidth="1"/>
    <col min="16132" max="16132" width="30.42578125" customWidth="1"/>
    <col min="16133" max="16133" width="4.28515625" customWidth="1"/>
    <col min="16134" max="16134" width="8.42578125" customWidth="1"/>
    <col min="16135" max="16135" width="5.7109375" customWidth="1"/>
    <col min="16136" max="16136" width="4.28515625" customWidth="1"/>
    <col min="16137" max="16137" width="8.42578125" customWidth="1"/>
    <col min="16138" max="16138" width="5.7109375" customWidth="1"/>
    <col min="16139" max="16139" width="4.28515625" customWidth="1"/>
    <col min="16140" max="16140" width="8.42578125" customWidth="1"/>
    <col min="16141" max="16142" width="4.28515625" customWidth="1"/>
    <col min="16143" max="16143" width="8.42578125" customWidth="1"/>
    <col min="16144" max="16144" width="4.28515625" customWidth="1"/>
    <col min="16145" max="16145" width="8.42578125" customWidth="1"/>
    <col min="16146" max="16146" width="6.28515625" customWidth="1"/>
  </cols>
  <sheetData>
    <row r="1" spans="1:130" ht="15.75">
      <c r="A1" s="276" t="str">
        <f>[3]const!C4</f>
        <v xml:space="preserve">Министерство спорта Российской Федерации 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</row>
    <row r="2" spans="1:130" ht="15.75">
      <c r="A2" s="276" t="str">
        <f>[3]const!C5</f>
        <v>Союз Конькобежцев России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</row>
    <row r="3" spans="1:130" ht="22.5">
      <c r="A3" s="277" t="str">
        <f>[3]const!C2</f>
        <v>Первенство России по шорт-треку среди юниоров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</row>
    <row r="4" spans="1:130" ht="21" customHeight="1">
      <c r="A4" s="277" t="str">
        <f>[3]const!C3</f>
        <v>(отдельные дистанции и эстафета)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</row>
    <row r="5" spans="1:130" ht="17.25" customHeight="1">
      <c r="A5" s="1"/>
      <c r="B5" s="2" t="str">
        <f>[3]const!C19</f>
        <v>г. Санкт-Петербург, ДС "Юбилейный"</v>
      </c>
      <c r="C5" s="3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 t="str">
        <f>[3]const!C9</f>
        <v>07 апреля 2015 г.</v>
      </c>
      <c r="R5" s="1"/>
    </row>
    <row r="6" spans="1:130" ht="17.25" customHeight="1">
      <c r="A6" s="264" t="s">
        <v>227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</row>
    <row r="7" spans="1:130" ht="17.25" customHeight="1" thickBot="1">
      <c r="A7" s="261" t="str">
        <f>[3]const!C11</f>
        <v>ЮНИОРЫ</v>
      </c>
      <c r="B7" s="261"/>
      <c r="C7" s="261"/>
      <c r="D7" s="261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61"/>
      <c r="R7" s="261"/>
    </row>
    <row r="8" spans="1:130" ht="17.25" customHeight="1" thickBot="1">
      <c r="A8" s="265" t="s">
        <v>8</v>
      </c>
      <c r="B8" s="268" t="s">
        <v>9</v>
      </c>
      <c r="C8" s="271" t="s">
        <v>10</v>
      </c>
      <c r="D8" s="255" t="str">
        <f>[3]const!C20</f>
        <v>Субъект РФ</v>
      </c>
      <c r="E8" s="284" t="str">
        <f>[3]const!C17</f>
        <v>1000 метров</v>
      </c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46" t="s">
        <v>13</v>
      </c>
      <c r="R8" s="246" t="s">
        <v>14</v>
      </c>
    </row>
    <row r="9" spans="1:130" ht="18" customHeight="1">
      <c r="A9" s="266"/>
      <c r="B9" s="269"/>
      <c r="C9" s="272"/>
      <c r="D9" s="256"/>
      <c r="E9" s="281" t="s">
        <v>15</v>
      </c>
      <c r="F9" s="282"/>
      <c r="G9" s="283"/>
      <c r="H9" s="281" t="s">
        <v>159</v>
      </c>
      <c r="I9" s="282"/>
      <c r="J9" s="283"/>
      <c r="K9" s="282" t="s">
        <v>16</v>
      </c>
      <c r="L9" s="282"/>
      <c r="M9" s="283"/>
      <c r="N9" s="281" t="s">
        <v>17</v>
      </c>
      <c r="O9" s="282"/>
      <c r="P9" s="283"/>
      <c r="Q9" s="247"/>
      <c r="R9" s="247"/>
    </row>
    <row r="10" spans="1:130" ht="50.25" customHeight="1" thickBot="1">
      <c r="A10" s="267"/>
      <c r="B10" s="270"/>
      <c r="C10" s="273"/>
      <c r="D10" s="257"/>
      <c r="E10" s="7" t="s">
        <v>18</v>
      </c>
      <c r="F10" s="8" t="s">
        <v>19</v>
      </c>
      <c r="G10" s="61" t="s">
        <v>20</v>
      </c>
      <c r="H10" s="11" t="s">
        <v>18</v>
      </c>
      <c r="I10" s="62" t="s">
        <v>19</v>
      </c>
      <c r="J10" s="9" t="s">
        <v>20</v>
      </c>
      <c r="K10" s="10" t="s">
        <v>18</v>
      </c>
      <c r="L10" s="8" t="s">
        <v>19</v>
      </c>
      <c r="M10" s="61" t="s">
        <v>20</v>
      </c>
      <c r="N10" s="11" t="s">
        <v>18</v>
      </c>
      <c r="O10" s="12" t="s">
        <v>19</v>
      </c>
      <c r="P10" s="9" t="s">
        <v>20</v>
      </c>
      <c r="Q10" s="248"/>
      <c r="R10" s="248"/>
    </row>
    <row r="11" spans="1:130" s="1" customFormat="1" ht="15" customHeight="1">
      <c r="A11" s="221">
        <v>1</v>
      </c>
      <c r="B11" s="222">
        <v>20</v>
      </c>
      <c r="C11" s="15" t="s">
        <v>322</v>
      </c>
      <c r="D11" s="42" t="s">
        <v>323</v>
      </c>
      <c r="E11" s="17">
        <v>5</v>
      </c>
      <c r="F11" s="18" t="s">
        <v>560</v>
      </c>
      <c r="G11" s="19">
        <v>1</v>
      </c>
      <c r="H11" s="64">
        <v>2</v>
      </c>
      <c r="I11" s="18" t="s">
        <v>561</v>
      </c>
      <c r="J11" s="66">
        <v>1</v>
      </c>
      <c r="K11" s="20">
        <v>2</v>
      </c>
      <c r="L11" s="18" t="s">
        <v>562</v>
      </c>
      <c r="M11" s="20">
        <v>2</v>
      </c>
      <c r="N11" s="17" t="s">
        <v>326</v>
      </c>
      <c r="O11" s="18" t="s">
        <v>563</v>
      </c>
      <c r="P11" s="19">
        <v>1</v>
      </c>
      <c r="Q11" s="59">
        <f>IF(((MIN(IFERROR(VALUE(MID(F11,1,1))*60+VALUE(MID(F11,3,2))+VALUE(MID(F11,6,3))/1000,999),IFERROR(VALUE(MID(#REF!,1,1))*60+VALUE(MID(#REF!,3,2))+VALUE(MID(#REF!,6,3))/1000,999),IFERROR(VALUE(MID(I11,1,1))*60+VALUE(MID(I11,3,2))+VALUE(MID(I11,6,3))/1000,999),IFERROR(VALUE(MID(L11,1,1))*60+VALUE(MID(L11,3,2))+VALUE(MID(L11,6,3))/1000,999),IFERROR(VALUE(MID(O11,1,1))*60+VALUE(MID(O11,3,2))+VALUE(MID(O11,6,3))/1000,999)))/86400)=999/86400,"",(MIN(IFERROR(VALUE(MID(F11,1,1))*60+VALUE(MID(F11,3,2))+VALUE(MID(F11,6,3))/1000,999),IFERROR(VALUE(MID(#REF!,1,1))*60+VALUE(MID(#REF!,3,2))+VALUE(MID(#REF!,6,3))/1000,999),IFERROR(VALUE(MID(I11,1,1))*60+VALUE(MID(I11,3,2))+VALUE(MID(I11,6,3))/1000,999),IFERROR(VALUE(MID(L11,1,1))*60+VALUE(MID(L11,3,2))+VALUE(MID(L11,6,3))/1000,999),IFERROR(VALUE(MID(O11,1,1))*60+VALUE(MID(O11,3,2))+VALUE(MID(O11,6,3))/1000,999)))/86400)</f>
        <v>1.0248842592592592E-3</v>
      </c>
      <c r="R11" s="30" t="str">
        <f t="shared" ref="R11:R48" si="0">IF(Q11&lt;=90.9/86400,"МС",IF(Q11&lt;=95/86400,"КМС",IF(Q11&lt;=100/86400,"1р",IF(Q11&lt;=108.5/86400,"2р",IF(Q11&lt;=115/86400,"3р",IF(Q11&lt;=123/86400,"1ю",IF(Q11&lt;=138/86400,"2ю",IF(Q11&lt;=144/86400,"3ю",""))))))))</f>
        <v>МС</v>
      </c>
    </row>
    <row r="12" spans="1:130" s="1" customFormat="1" ht="15" customHeight="1">
      <c r="A12" s="223">
        <v>2</v>
      </c>
      <c r="B12" s="222">
        <v>44</v>
      </c>
      <c r="C12" s="37" t="s">
        <v>247</v>
      </c>
      <c r="D12" s="44" t="s">
        <v>328</v>
      </c>
      <c r="E12" s="31">
        <v>3</v>
      </c>
      <c r="F12" s="32" t="s">
        <v>564</v>
      </c>
      <c r="G12" s="30">
        <v>2</v>
      </c>
      <c r="H12" s="57">
        <v>4</v>
      </c>
      <c r="I12" s="32" t="s">
        <v>565</v>
      </c>
      <c r="J12" s="70">
        <v>1</v>
      </c>
      <c r="K12" s="33">
        <v>1</v>
      </c>
      <c r="L12" s="32" t="s">
        <v>566</v>
      </c>
      <c r="M12" s="33">
        <v>1</v>
      </c>
      <c r="N12" s="31" t="s">
        <v>326</v>
      </c>
      <c r="O12" s="32" t="s">
        <v>567</v>
      </c>
      <c r="P12" s="30">
        <v>2</v>
      </c>
      <c r="Q12" s="59">
        <f>IF(((MIN(IFERROR(VALUE(MID(F12,1,1))*60+VALUE(MID(F12,3,2))+VALUE(MID(F12,6,3))/1000,999),IFERROR(VALUE(MID(#REF!,1,1))*60+VALUE(MID(#REF!,3,2))+VALUE(MID(#REF!,6,3))/1000,999),IFERROR(VALUE(MID(I12,1,1))*60+VALUE(MID(I12,3,2))+VALUE(MID(I12,6,3))/1000,999),IFERROR(VALUE(MID(L12,1,1))*60+VALUE(MID(L12,3,2))+VALUE(MID(L12,6,3))/1000,999),IFERROR(VALUE(MID(O12,1,1))*60+VALUE(MID(O12,3,2))+VALUE(MID(O12,6,3))/1000,999)))/86400)=999/86400,"",(MIN(IFERROR(VALUE(MID(F12,1,1))*60+VALUE(MID(F12,3,2))+VALUE(MID(F12,6,3))/1000,999),IFERROR(VALUE(MID(#REF!,1,1))*60+VALUE(MID(#REF!,3,2))+VALUE(MID(#REF!,6,3))/1000,999),IFERROR(VALUE(MID(I12,1,1))*60+VALUE(MID(I12,3,2))+VALUE(MID(I12,6,3))/1000,999),IFERROR(VALUE(MID(L12,1,1))*60+VALUE(MID(L12,3,2))+VALUE(MID(L12,6,3))/1000,999),IFERROR(VALUE(MID(O12,1,1))*60+VALUE(MID(O12,3,2))+VALUE(MID(O12,6,3))/1000,999)))/86400)</f>
        <v>1.0664351851851852E-3</v>
      </c>
      <c r="R12" s="30" t="str">
        <f t="shared" si="0"/>
        <v>КМС</v>
      </c>
    </row>
    <row r="13" spans="1:130" s="1" customFormat="1" ht="15" customHeight="1">
      <c r="A13" s="223">
        <v>3</v>
      </c>
      <c r="B13" s="224">
        <v>43</v>
      </c>
      <c r="C13" s="47" t="s">
        <v>280</v>
      </c>
      <c r="D13" s="42" t="s">
        <v>93</v>
      </c>
      <c r="E13" s="31">
        <v>2</v>
      </c>
      <c r="F13" s="32" t="s">
        <v>568</v>
      </c>
      <c r="G13" s="30">
        <v>1</v>
      </c>
      <c r="H13" s="57">
        <v>1</v>
      </c>
      <c r="I13" s="32" t="s">
        <v>569</v>
      </c>
      <c r="J13" s="70">
        <v>1</v>
      </c>
      <c r="K13" s="33">
        <v>1</v>
      </c>
      <c r="L13" s="32" t="s">
        <v>570</v>
      </c>
      <c r="M13" s="33">
        <v>2</v>
      </c>
      <c r="N13" s="31" t="s">
        <v>326</v>
      </c>
      <c r="O13" s="32" t="s">
        <v>571</v>
      </c>
      <c r="P13" s="30">
        <v>3</v>
      </c>
      <c r="Q13" s="59">
        <f>IF(((MIN(IFERROR(VALUE(MID(F13,1,1))*60+VALUE(MID(F13,3,2))+VALUE(MID(F13,6,3))/1000,999),IFERROR(VALUE(MID(#REF!,1,1))*60+VALUE(MID(#REF!,3,2))+VALUE(MID(#REF!,6,3))/1000,999),IFERROR(VALUE(MID(I13,1,1))*60+VALUE(MID(I13,3,2))+VALUE(MID(I13,6,3))/1000,999),IFERROR(VALUE(MID(L13,1,1))*60+VALUE(MID(L13,3,2))+VALUE(MID(L13,6,3))/1000,999),IFERROR(VALUE(MID(O13,1,1))*60+VALUE(MID(O13,3,2))+VALUE(MID(O13,6,3))/1000,999)))/86400)=999/86400,"",(MIN(IFERROR(VALUE(MID(F13,1,1))*60+VALUE(MID(F13,3,2))+VALUE(MID(F13,6,3))/1000,999),IFERROR(VALUE(MID(#REF!,1,1))*60+VALUE(MID(#REF!,3,2))+VALUE(MID(#REF!,6,3))/1000,999),IFERROR(VALUE(MID(I13,1,1))*60+VALUE(MID(I13,3,2))+VALUE(MID(I13,6,3))/1000,999),IFERROR(VALUE(MID(L13,1,1))*60+VALUE(MID(L13,3,2))+VALUE(MID(L13,6,3))/1000,999),IFERROR(VALUE(MID(O13,1,1))*60+VALUE(MID(O13,3,2))+VALUE(MID(O13,6,3))/1000,999)))/86400)</f>
        <v>1.0505787037037037E-3</v>
      </c>
      <c r="R13" s="30" t="str">
        <f t="shared" si="0"/>
        <v>МС</v>
      </c>
    </row>
    <row r="14" spans="1:130" s="36" customFormat="1" ht="15" customHeight="1">
      <c r="A14" s="223">
        <v>4</v>
      </c>
      <c r="B14" s="224">
        <v>10</v>
      </c>
      <c r="C14" s="37" t="s">
        <v>244</v>
      </c>
      <c r="D14" s="44" t="s">
        <v>335</v>
      </c>
      <c r="E14" s="31">
        <v>6</v>
      </c>
      <c r="F14" s="32" t="s">
        <v>572</v>
      </c>
      <c r="G14" s="30">
        <v>1</v>
      </c>
      <c r="H14" s="57">
        <v>3</v>
      </c>
      <c r="I14" s="32" t="s">
        <v>573</v>
      </c>
      <c r="J14" s="70">
        <v>1</v>
      </c>
      <c r="K14" s="33">
        <v>2</v>
      </c>
      <c r="L14" s="32" t="s">
        <v>574</v>
      </c>
      <c r="M14" s="33">
        <v>1</v>
      </c>
      <c r="N14" s="31" t="s">
        <v>326</v>
      </c>
      <c r="O14" s="32" t="s">
        <v>575</v>
      </c>
      <c r="P14" s="30">
        <v>4</v>
      </c>
      <c r="Q14" s="59">
        <f>IF(((MIN(IFERROR(VALUE(MID(F14,1,1))*60+VALUE(MID(F14,3,2))+VALUE(MID(F14,6,3))/1000,999),IFERROR(VALUE(MID(#REF!,1,1))*60+VALUE(MID(#REF!,3,2))+VALUE(MID(#REF!,6,3))/1000,999),IFERROR(VALUE(MID(I14,1,1))*60+VALUE(MID(I14,3,2))+VALUE(MID(I14,6,3))/1000,999),IFERROR(VALUE(MID(L14,1,1))*60+VALUE(MID(L14,3,2))+VALUE(MID(L14,6,3))/1000,999),IFERROR(VALUE(MID(O14,1,1))*60+VALUE(MID(O14,3,2))+VALUE(MID(O14,6,3))/1000,999)))/86400)=999/86400,"",(MIN(IFERROR(VALUE(MID(F14,1,1))*60+VALUE(MID(F14,3,2))+VALUE(MID(F14,6,3))/1000,999),IFERROR(VALUE(MID(#REF!,1,1))*60+VALUE(MID(#REF!,3,2))+VALUE(MID(#REF!,6,3))/1000,999),IFERROR(VALUE(MID(I14,1,1))*60+VALUE(MID(I14,3,2))+VALUE(MID(I14,6,3))/1000,999),IFERROR(VALUE(MID(L14,1,1))*60+VALUE(MID(L14,3,2))+VALUE(MID(L14,6,3))/1000,999),IFERROR(VALUE(MID(O14,1,1))*60+VALUE(MID(O14,3,2))+VALUE(MID(O14,6,3))/1000,999)))/86400)</f>
        <v>1.0228009259259259E-3</v>
      </c>
      <c r="R14" s="30" t="str">
        <f t="shared" si="0"/>
        <v>МС</v>
      </c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</row>
    <row r="15" spans="1:130" s="1" customFormat="1" ht="15" customHeight="1">
      <c r="A15" s="223">
        <v>5</v>
      </c>
      <c r="B15" s="222">
        <v>5</v>
      </c>
      <c r="C15" s="37" t="s">
        <v>242</v>
      </c>
      <c r="D15" s="42" t="s">
        <v>237</v>
      </c>
      <c r="E15" s="38">
        <v>7</v>
      </c>
      <c r="F15" s="32" t="s">
        <v>576</v>
      </c>
      <c r="G15" s="40">
        <v>1</v>
      </c>
      <c r="H15" s="72">
        <v>4</v>
      </c>
      <c r="I15" s="39" t="s">
        <v>98</v>
      </c>
      <c r="J15" s="74" t="s">
        <v>577</v>
      </c>
      <c r="K15" s="41">
        <v>1</v>
      </c>
      <c r="L15" s="39" t="s">
        <v>578</v>
      </c>
      <c r="M15" s="41">
        <v>4</v>
      </c>
      <c r="N15" s="38" t="s">
        <v>347</v>
      </c>
      <c r="O15" s="39" t="s">
        <v>579</v>
      </c>
      <c r="P15" s="40">
        <v>1</v>
      </c>
      <c r="Q15" s="59">
        <f>IF(((MIN(IFERROR(VALUE(MID(F15,1,1))*60+VALUE(MID(F15,3,2))+VALUE(MID(F15,6,3))/1000,999),IFERROR(VALUE(MID(#REF!,1,1))*60+VALUE(MID(#REF!,3,2))+VALUE(MID(#REF!,6,3))/1000,999),IFERROR(VALUE(MID(I15,1,1))*60+VALUE(MID(I15,3,2))+VALUE(MID(I15,6,3))/1000,999),IFERROR(VALUE(MID(L15,1,1))*60+VALUE(MID(L15,3,2))+VALUE(MID(L15,6,3))/1000,999),IFERROR(VALUE(MID(O15,1,1))*60+VALUE(MID(O15,3,2))+VALUE(MID(O15,6,3))/1000,999)))/86400)=999/86400,"",(MIN(IFERROR(VALUE(MID(F15,1,1))*60+VALUE(MID(F15,3,2))+VALUE(MID(F15,6,3))/1000,999),IFERROR(VALUE(MID(#REF!,1,1))*60+VALUE(MID(#REF!,3,2))+VALUE(MID(#REF!,6,3))/1000,999),IFERROR(VALUE(MID(I15,1,1))*60+VALUE(MID(I15,3,2))+VALUE(MID(I15,6,3))/1000,999),IFERROR(VALUE(MID(L15,1,1))*60+VALUE(MID(L15,3,2))+VALUE(MID(L15,6,3))/1000,999),IFERROR(VALUE(MID(O15,1,1))*60+VALUE(MID(O15,3,2))+VALUE(MID(O15,6,3))/1000,999)))/86400)</f>
        <v>1.0376157407407409E-3</v>
      </c>
      <c r="R15" s="30" t="str">
        <f t="shared" si="0"/>
        <v>МС</v>
      </c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</row>
    <row r="16" spans="1:130" s="1" customFormat="1" ht="15" customHeight="1">
      <c r="A16" s="223">
        <v>6</v>
      </c>
      <c r="B16" s="222">
        <v>41</v>
      </c>
      <c r="C16" s="37" t="s">
        <v>271</v>
      </c>
      <c r="D16" s="44" t="s">
        <v>338</v>
      </c>
      <c r="E16" s="31">
        <v>1</v>
      </c>
      <c r="F16" s="32" t="s">
        <v>580</v>
      </c>
      <c r="G16" s="30">
        <v>1</v>
      </c>
      <c r="H16" s="57">
        <v>3</v>
      </c>
      <c r="I16" s="32" t="s">
        <v>581</v>
      </c>
      <c r="J16" s="70">
        <v>2</v>
      </c>
      <c r="K16" s="33">
        <v>1</v>
      </c>
      <c r="L16" s="32" t="s">
        <v>582</v>
      </c>
      <c r="M16" s="33">
        <v>3</v>
      </c>
      <c r="N16" s="31" t="s">
        <v>347</v>
      </c>
      <c r="O16" s="32" t="s">
        <v>583</v>
      </c>
      <c r="P16" s="30">
        <v>2</v>
      </c>
      <c r="Q16" s="59">
        <f>IF(((MIN(IFERROR(VALUE(MID(F16,1,1))*60+VALUE(MID(F16,3,2))+VALUE(MID(F16,6,3))/1000,999),IFERROR(VALUE(MID(#REF!,1,1))*60+VALUE(MID(#REF!,3,2))+VALUE(MID(#REF!,6,3))/1000,999),IFERROR(VALUE(MID(I16,1,1))*60+VALUE(MID(I16,3,2))+VALUE(MID(I16,6,3))/1000,999),IFERROR(VALUE(MID(L16,1,1))*60+VALUE(MID(L16,3,2))+VALUE(MID(L16,6,3))/1000,999),IFERROR(VALUE(MID(O16,1,1))*60+VALUE(MID(O16,3,2))+VALUE(MID(O16,6,3))/1000,999)))/86400)=999/86400,"",(MIN(IFERROR(VALUE(MID(F16,1,1))*60+VALUE(MID(F16,3,2))+VALUE(MID(F16,6,3))/1000,999),IFERROR(VALUE(MID(#REF!,1,1))*60+VALUE(MID(#REF!,3,2))+VALUE(MID(#REF!,6,3))/1000,999),IFERROR(VALUE(MID(I16,1,1))*60+VALUE(MID(I16,3,2))+VALUE(MID(I16,6,3))/1000,999),IFERROR(VALUE(MID(L16,1,1))*60+VALUE(MID(L16,3,2))+VALUE(MID(L16,6,3))/1000,999),IFERROR(VALUE(MID(O16,1,1))*60+VALUE(MID(O16,3,2))+VALUE(MID(O16,6,3))/1000,999)))/86400)</f>
        <v>1.0498842592592591E-3</v>
      </c>
      <c r="R16" s="30" t="str">
        <f t="shared" si="0"/>
        <v>МС</v>
      </c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</row>
    <row r="17" spans="1:130" s="1" customFormat="1" ht="15" customHeight="1">
      <c r="A17" s="223">
        <v>7</v>
      </c>
      <c r="B17" s="224">
        <v>16</v>
      </c>
      <c r="C17" s="37" t="s">
        <v>260</v>
      </c>
      <c r="D17" s="42" t="s">
        <v>88</v>
      </c>
      <c r="E17" s="31">
        <v>2</v>
      </c>
      <c r="F17" s="32" t="s">
        <v>584</v>
      </c>
      <c r="G17" s="30">
        <v>2</v>
      </c>
      <c r="H17" s="57">
        <v>1</v>
      </c>
      <c r="I17" s="32" t="s">
        <v>585</v>
      </c>
      <c r="J17" s="70">
        <v>2</v>
      </c>
      <c r="K17" s="33">
        <v>2</v>
      </c>
      <c r="L17" s="32" t="s">
        <v>586</v>
      </c>
      <c r="M17" s="33">
        <v>4</v>
      </c>
      <c r="N17" s="31" t="s">
        <v>347</v>
      </c>
      <c r="O17" s="32" t="s">
        <v>587</v>
      </c>
      <c r="P17" s="30">
        <v>3</v>
      </c>
      <c r="Q17" s="59">
        <f>IF(((MIN(IFERROR(VALUE(MID(F17,1,1))*60+VALUE(MID(F17,3,2))+VALUE(MID(F17,6,3))/1000,999),IFERROR(VALUE(MID(#REF!,1,1))*60+VALUE(MID(#REF!,3,2))+VALUE(MID(#REF!,6,3))/1000,999),IFERROR(VALUE(MID(I17,1,1))*60+VALUE(MID(I17,3,2))+VALUE(MID(I17,6,3))/1000,999),IFERROR(VALUE(MID(L17,1,1))*60+VALUE(MID(L17,3,2))+VALUE(MID(L17,6,3))/1000,999),IFERROR(VALUE(MID(O17,1,1))*60+VALUE(MID(O17,3,2))+VALUE(MID(O17,6,3))/1000,999)))/86400)=999/86400,"",(MIN(IFERROR(VALUE(MID(F17,1,1))*60+VALUE(MID(F17,3,2))+VALUE(MID(F17,6,3))/1000,999),IFERROR(VALUE(MID(#REF!,1,1))*60+VALUE(MID(#REF!,3,2))+VALUE(MID(#REF!,6,3))/1000,999),IFERROR(VALUE(MID(I17,1,1))*60+VALUE(MID(I17,3,2))+VALUE(MID(I17,6,3))/1000,999),IFERROR(VALUE(MID(L17,1,1))*60+VALUE(MID(L17,3,2))+VALUE(MID(L17,6,3))/1000,999),IFERROR(VALUE(MID(O17,1,1))*60+VALUE(MID(O17,3,2))+VALUE(MID(O17,6,3))/1000,999)))/86400)</f>
        <v>1.0543981481481481E-3</v>
      </c>
      <c r="R17" s="30" t="str">
        <f t="shared" si="0"/>
        <v>КМС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</row>
    <row r="18" spans="1:130" s="36" customFormat="1" ht="15" customHeight="1">
      <c r="A18" s="223">
        <v>8</v>
      </c>
      <c r="B18" s="222">
        <v>21</v>
      </c>
      <c r="C18" s="227" t="s">
        <v>391</v>
      </c>
      <c r="D18" s="42" t="s">
        <v>323</v>
      </c>
      <c r="E18" s="31">
        <v>4</v>
      </c>
      <c r="F18" s="32" t="s">
        <v>588</v>
      </c>
      <c r="G18" s="30">
        <v>2</v>
      </c>
      <c r="H18" s="57">
        <v>4</v>
      </c>
      <c r="I18" s="32" t="s">
        <v>589</v>
      </c>
      <c r="J18" s="70">
        <v>2</v>
      </c>
      <c r="K18" s="33">
        <v>2</v>
      </c>
      <c r="L18" s="32" t="s">
        <v>590</v>
      </c>
      <c r="M18" s="33">
        <v>3</v>
      </c>
      <c r="N18" s="31" t="s">
        <v>347</v>
      </c>
      <c r="O18" s="32" t="s">
        <v>591</v>
      </c>
      <c r="P18" s="30">
        <v>4</v>
      </c>
      <c r="Q18" s="59">
        <f>IF(((MIN(IFERROR(VALUE(MID(F18,1,1))*60+VALUE(MID(F18,3,2))+VALUE(MID(F18,6,3))/1000,999),IFERROR(VALUE(MID(#REF!,1,1))*60+VALUE(MID(#REF!,3,2))+VALUE(MID(#REF!,6,3))/1000,999),IFERROR(VALUE(MID(I18,1,1))*60+VALUE(MID(I18,3,2))+VALUE(MID(I18,6,3))/1000,999),IFERROR(VALUE(MID(L18,1,1))*60+VALUE(MID(L18,3,2))+VALUE(MID(L18,6,3))/1000,999),IFERROR(VALUE(MID(O18,1,1))*60+VALUE(MID(O18,3,2))+VALUE(MID(O18,6,3))/1000,999)))/86400)=999/86400,"",(MIN(IFERROR(VALUE(MID(F18,1,1))*60+VALUE(MID(F18,3,2))+VALUE(MID(F18,6,3))/1000,999),IFERROR(VALUE(MID(#REF!,1,1))*60+VALUE(MID(#REF!,3,2))+VALUE(MID(#REF!,6,3))/1000,999),IFERROR(VALUE(MID(I18,1,1))*60+VALUE(MID(I18,3,2))+VALUE(MID(I18,6,3))/1000,999),IFERROR(VALUE(MID(L18,1,1))*60+VALUE(MID(L18,3,2))+VALUE(MID(L18,6,3))/1000,999),IFERROR(VALUE(MID(O18,1,1))*60+VALUE(MID(O18,3,2))+VALUE(MID(O18,6,3))/1000,999)))/86400)</f>
        <v>1.0622685185185186E-3</v>
      </c>
      <c r="R18" s="30" t="str">
        <f t="shared" si="0"/>
        <v>КМС</v>
      </c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</row>
    <row r="19" spans="1:130" s="1" customFormat="1" ht="15" customHeight="1">
      <c r="A19" s="223">
        <v>9</v>
      </c>
      <c r="B19" s="224">
        <v>7</v>
      </c>
      <c r="C19" s="37" t="s">
        <v>369</v>
      </c>
      <c r="D19" s="42" t="s">
        <v>237</v>
      </c>
      <c r="E19" s="38">
        <v>2</v>
      </c>
      <c r="F19" s="32" t="s">
        <v>592</v>
      </c>
      <c r="G19" s="244">
        <v>3</v>
      </c>
      <c r="H19" s="72">
        <v>2</v>
      </c>
      <c r="I19" s="39" t="s">
        <v>593</v>
      </c>
      <c r="J19" s="74">
        <v>2</v>
      </c>
      <c r="K19" s="41">
        <v>1</v>
      </c>
      <c r="L19" s="39" t="s">
        <v>594</v>
      </c>
      <c r="M19" s="41">
        <v>5</v>
      </c>
      <c r="N19" s="31"/>
      <c r="O19" s="39"/>
      <c r="P19" s="40"/>
      <c r="Q19" s="59">
        <f>IF(((MIN(IFERROR(VALUE(MID(F19,1,1))*60+VALUE(MID(F19,3,2))+VALUE(MID(F19,6,3))/1000,999),IFERROR(VALUE(MID(#REF!,1,1))*60+VALUE(MID(#REF!,3,2))+VALUE(MID(#REF!,6,3))/1000,999),IFERROR(VALUE(MID(I19,1,1))*60+VALUE(MID(I19,3,2))+VALUE(MID(I19,6,3))/1000,999),IFERROR(VALUE(MID(L19,1,1))*60+VALUE(MID(L19,3,2))+VALUE(MID(L19,6,3))/1000,999),IFERROR(VALUE(MID(O19,1,1))*60+VALUE(MID(O19,3,2))+VALUE(MID(O19,6,3))/1000,999)))/86400)=999/86400,"",(MIN(IFERROR(VALUE(MID(F19,1,1))*60+VALUE(MID(F19,3,2))+VALUE(MID(F19,6,3))/1000,999),IFERROR(VALUE(MID(#REF!,1,1))*60+VALUE(MID(#REF!,3,2))+VALUE(MID(#REF!,6,3))/1000,999),IFERROR(VALUE(MID(I19,1,1))*60+VALUE(MID(I19,3,2))+VALUE(MID(I19,6,3))/1000,999),IFERROR(VALUE(MID(L19,1,1))*60+VALUE(MID(L19,3,2))+VALUE(MID(L19,6,3))/1000,999),IFERROR(VALUE(MID(O19,1,1))*60+VALUE(MID(O19,3,2))+VALUE(MID(O19,6,3))/1000,999)))/86400)</f>
        <v>1.0658564814814814E-3</v>
      </c>
      <c r="R19" s="30" t="str">
        <f t="shared" si="0"/>
        <v>КМС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</row>
    <row r="20" spans="1:130" s="1" customFormat="1" ht="15" customHeight="1">
      <c r="A20" s="223">
        <v>10</v>
      </c>
      <c r="B20" s="222">
        <v>6</v>
      </c>
      <c r="C20" s="37" t="s">
        <v>245</v>
      </c>
      <c r="D20" s="42" t="s">
        <v>237</v>
      </c>
      <c r="E20" s="31">
        <v>4</v>
      </c>
      <c r="F20" s="32" t="s">
        <v>595</v>
      </c>
      <c r="G20" s="30">
        <v>1</v>
      </c>
      <c r="H20" s="57">
        <v>2</v>
      </c>
      <c r="I20" s="32" t="s">
        <v>596</v>
      </c>
      <c r="J20" s="70">
        <v>3</v>
      </c>
      <c r="K20" s="33"/>
      <c r="L20" s="32"/>
      <c r="M20" s="33"/>
      <c r="N20" s="38"/>
      <c r="O20" s="32"/>
      <c r="P20" s="30"/>
      <c r="Q20" s="59">
        <f>IF(((MIN(IFERROR(VALUE(MID(F20,1,1))*60+VALUE(MID(F20,3,2))+VALUE(MID(F20,6,3))/1000,999),IFERROR(VALUE(MID(#REF!,1,1))*60+VALUE(MID(#REF!,3,2))+VALUE(MID(#REF!,6,3))/1000,999),IFERROR(VALUE(MID(I20,1,1))*60+VALUE(MID(I20,3,2))+VALUE(MID(I20,6,3))/1000,999),IFERROR(VALUE(MID(L20,1,1))*60+VALUE(MID(L20,3,2))+VALUE(MID(L20,6,3))/1000,999),IFERROR(VALUE(MID(O20,1,1))*60+VALUE(MID(O20,3,2))+VALUE(MID(O20,6,3))/1000,999)))/86400)=999/86400,"",(MIN(IFERROR(VALUE(MID(F20,1,1))*60+VALUE(MID(F20,3,2))+VALUE(MID(F20,6,3))/1000,999),IFERROR(VALUE(MID(#REF!,1,1))*60+VALUE(MID(#REF!,3,2))+VALUE(MID(#REF!,6,3))/1000,999),IFERROR(VALUE(MID(I20,1,1))*60+VALUE(MID(I20,3,2))+VALUE(MID(I20,6,3))/1000,999),IFERROR(VALUE(MID(L20,1,1))*60+VALUE(MID(L20,3,2))+VALUE(MID(L20,6,3))/1000,999),IFERROR(VALUE(MID(O20,1,1))*60+VALUE(MID(O20,3,2))+VALUE(MID(O20,6,3))/1000,999)))/86400)</f>
        <v>1.0813657407407408E-3</v>
      </c>
      <c r="R20" s="30" t="str">
        <f t="shared" si="0"/>
        <v>КМС</v>
      </c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</row>
    <row r="21" spans="1:130" s="1" customFormat="1" ht="15" customHeight="1">
      <c r="A21" s="223">
        <v>11</v>
      </c>
      <c r="B21" s="224">
        <v>22</v>
      </c>
      <c r="C21" s="225" t="s">
        <v>463</v>
      </c>
      <c r="D21" s="42" t="s">
        <v>464</v>
      </c>
      <c r="E21" s="31">
        <v>6</v>
      </c>
      <c r="F21" s="32" t="s">
        <v>597</v>
      </c>
      <c r="G21" s="30">
        <v>2</v>
      </c>
      <c r="H21" s="57">
        <v>3</v>
      </c>
      <c r="I21" s="32" t="s">
        <v>598</v>
      </c>
      <c r="J21" s="70">
        <v>3</v>
      </c>
      <c r="K21" s="33"/>
      <c r="L21" s="32"/>
      <c r="M21" s="33"/>
      <c r="N21" s="38"/>
      <c r="O21" s="32"/>
      <c r="P21" s="30"/>
      <c r="Q21" s="59">
        <f>IF(((MIN(IFERROR(VALUE(MID(F21,1,1))*60+VALUE(MID(F21,3,2))+VALUE(MID(F21,6,3))/1000,999),IFERROR(VALUE(MID(#REF!,1,1))*60+VALUE(MID(#REF!,3,2))+VALUE(MID(#REF!,6,3))/1000,999),IFERROR(VALUE(MID(I21,1,1))*60+VALUE(MID(I21,3,2))+VALUE(MID(I21,6,3))/1000,999),IFERROR(VALUE(MID(L21,1,1))*60+VALUE(MID(L21,3,2))+VALUE(MID(L21,6,3))/1000,999),IFERROR(VALUE(MID(O21,1,1))*60+VALUE(MID(O21,3,2))+VALUE(MID(O21,6,3))/1000,999)))/86400)=999/86400,"",(MIN(IFERROR(VALUE(MID(F21,1,1))*60+VALUE(MID(F21,3,2))+VALUE(MID(F21,6,3))/1000,999),IFERROR(VALUE(MID(#REF!,1,1))*60+VALUE(MID(#REF!,3,2))+VALUE(MID(#REF!,6,3))/1000,999),IFERROR(VALUE(MID(I21,1,1))*60+VALUE(MID(I21,3,2))+VALUE(MID(I21,6,3))/1000,999),IFERROR(VALUE(MID(L21,1,1))*60+VALUE(MID(L21,3,2))+VALUE(MID(L21,6,3))/1000,999),IFERROR(VALUE(MID(O21,1,1))*60+VALUE(MID(O21,3,2))+VALUE(MID(O21,6,3))/1000,999)))/86400)</f>
        <v>1.0806712962962964E-3</v>
      </c>
      <c r="R21" s="30" t="str">
        <f t="shared" si="0"/>
        <v>КМС</v>
      </c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</row>
    <row r="22" spans="1:130" s="1" customFormat="1" ht="15" customHeight="1">
      <c r="A22" s="223">
        <v>12</v>
      </c>
      <c r="B22" s="222">
        <v>3</v>
      </c>
      <c r="C22" s="37" t="s">
        <v>238</v>
      </c>
      <c r="D22" s="42" t="s">
        <v>237</v>
      </c>
      <c r="E22" s="31">
        <v>7</v>
      </c>
      <c r="F22" s="32" t="s">
        <v>599</v>
      </c>
      <c r="G22" s="30">
        <v>2</v>
      </c>
      <c r="H22" s="57">
        <v>1</v>
      </c>
      <c r="I22" s="32" t="s">
        <v>600</v>
      </c>
      <c r="J22" s="70">
        <v>3</v>
      </c>
      <c r="K22" s="33"/>
      <c r="L22" s="32"/>
      <c r="M22" s="33"/>
      <c r="N22" s="38"/>
      <c r="O22" s="32"/>
      <c r="P22" s="30"/>
      <c r="Q22" s="59">
        <f>IF(((MIN(IFERROR(VALUE(MID(F22,1,1))*60+VALUE(MID(F22,3,2))+VALUE(MID(F22,6,3))/1000,999),IFERROR(VALUE(MID(#REF!,1,1))*60+VALUE(MID(#REF!,3,2))+VALUE(MID(#REF!,6,3))/1000,999),IFERROR(VALUE(MID(I22,1,1))*60+VALUE(MID(I22,3,2))+VALUE(MID(I22,6,3))/1000,999),IFERROR(VALUE(MID(L22,1,1))*60+VALUE(MID(L22,3,2))+VALUE(MID(L22,6,3))/1000,999),IFERROR(VALUE(MID(O22,1,1))*60+VALUE(MID(O22,3,2))+VALUE(MID(O22,6,3))/1000,999)))/86400)=999/86400,"",(MIN(IFERROR(VALUE(MID(F22,1,1))*60+VALUE(MID(F22,3,2))+VALUE(MID(F22,6,3))/1000,999),IFERROR(VALUE(MID(#REF!,1,1))*60+VALUE(MID(#REF!,3,2))+VALUE(MID(#REF!,6,3))/1000,999),IFERROR(VALUE(MID(I22,1,1))*60+VALUE(MID(I22,3,2))+VALUE(MID(I22,6,3))/1000,999),IFERROR(VALUE(MID(L22,1,1))*60+VALUE(MID(L22,3,2))+VALUE(MID(L22,6,3))/1000,999),IFERROR(VALUE(MID(O22,1,1))*60+VALUE(MID(O22,3,2))+VALUE(MID(O22,6,3))/1000,999)))/86400)</f>
        <v>1.0839120370370371E-3</v>
      </c>
      <c r="R22" s="30" t="str">
        <f t="shared" si="0"/>
        <v>КМС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</row>
    <row r="23" spans="1:130" s="1" customFormat="1" ht="15" customHeight="1">
      <c r="A23" s="223">
        <v>13</v>
      </c>
      <c r="B23" s="224">
        <v>28</v>
      </c>
      <c r="C23" s="37" t="s">
        <v>273</v>
      </c>
      <c r="D23" s="42" t="s">
        <v>93</v>
      </c>
      <c r="E23" s="31">
        <v>5</v>
      </c>
      <c r="F23" s="32" t="s">
        <v>601</v>
      </c>
      <c r="G23" s="30">
        <v>2</v>
      </c>
      <c r="H23" s="57">
        <v>2</v>
      </c>
      <c r="I23" s="32" t="s">
        <v>602</v>
      </c>
      <c r="J23" s="70">
        <v>4</v>
      </c>
      <c r="K23" s="33"/>
      <c r="L23" s="32"/>
      <c r="M23" s="33"/>
      <c r="N23" s="38"/>
      <c r="O23" s="32"/>
      <c r="P23" s="30"/>
      <c r="Q23" s="59">
        <f>IF(((MIN(IFERROR(VALUE(MID(F23,1,1))*60+VALUE(MID(F23,3,2))+VALUE(MID(F23,6,3))/1000,999),IFERROR(VALUE(MID(#REF!,1,1))*60+VALUE(MID(#REF!,3,2))+VALUE(MID(#REF!,6,3))/1000,999),IFERROR(VALUE(MID(I23,1,1))*60+VALUE(MID(I23,3,2))+VALUE(MID(I23,6,3))/1000,999),IFERROR(VALUE(MID(L23,1,1))*60+VALUE(MID(L23,3,2))+VALUE(MID(L23,6,3))/1000,999),IFERROR(VALUE(MID(O23,1,1))*60+VALUE(MID(O23,3,2))+VALUE(MID(O23,6,3))/1000,999)))/86400)=999/86400,"",(MIN(IFERROR(VALUE(MID(F23,1,1))*60+VALUE(MID(F23,3,2))+VALUE(MID(F23,6,3))/1000,999),IFERROR(VALUE(MID(#REF!,1,1))*60+VALUE(MID(#REF!,3,2))+VALUE(MID(#REF!,6,3))/1000,999),IFERROR(VALUE(MID(I23,1,1))*60+VALUE(MID(I23,3,2))+VALUE(MID(I23,6,3))/1000,999),IFERROR(VALUE(MID(L23,1,1))*60+VALUE(MID(L23,3,2))+VALUE(MID(L23,6,3))/1000,999),IFERROR(VALUE(MID(O23,1,1))*60+VALUE(MID(O23,3,2))+VALUE(MID(O23,6,3))/1000,999)))/86400)</f>
        <v>1.0715277777777778E-3</v>
      </c>
      <c r="R23" s="30" t="str">
        <f t="shared" si="0"/>
        <v>КМС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</row>
    <row r="24" spans="1:130" s="1" customFormat="1" ht="15" customHeight="1">
      <c r="A24" s="223">
        <v>14</v>
      </c>
      <c r="B24" s="222">
        <v>48</v>
      </c>
      <c r="C24" s="245" t="s">
        <v>255</v>
      </c>
      <c r="D24" s="16" t="s">
        <v>69</v>
      </c>
      <c r="E24" s="31">
        <v>1</v>
      </c>
      <c r="F24" s="32" t="s">
        <v>603</v>
      </c>
      <c r="G24" s="30">
        <v>2</v>
      </c>
      <c r="H24" s="57">
        <v>3</v>
      </c>
      <c r="I24" s="32" t="s">
        <v>98</v>
      </c>
      <c r="J24" s="70">
        <v>4</v>
      </c>
      <c r="K24" s="33"/>
      <c r="L24" s="32"/>
      <c r="M24" s="33"/>
      <c r="N24" s="38"/>
      <c r="O24" s="32"/>
      <c r="P24" s="30"/>
      <c r="Q24" s="59">
        <f>IF(((MIN(IFERROR(VALUE(MID(F24,1,1))*60+VALUE(MID(F24,3,2))+VALUE(MID(F24,6,3))/1000,999),IFERROR(VALUE(MID(#REF!,1,1))*60+VALUE(MID(#REF!,3,2))+VALUE(MID(#REF!,6,3))/1000,999),IFERROR(VALUE(MID(I24,1,1))*60+VALUE(MID(I24,3,2))+VALUE(MID(I24,6,3))/1000,999),IFERROR(VALUE(MID(L24,1,1))*60+VALUE(MID(L24,3,2))+VALUE(MID(L24,6,3))/1000,999),IFERROR(VALUE(MID(O24,1,1))*60+VALUE(MID(O24,3,2))+VALUE(MID(O24,6,3))/1000,999)))/86400)=999/86400,"",(MIN(IFERROR(VALUE(MID(F24,1,1))*60+VALUE(MID(F24,3,2))+VALUE(MID(F24,6,3))/1000,999),IFERROR(VALUE(MID(#REF!,1,1))*60+VALUE(MID(#REF!,3,2))+VALUE(MID(#REF!,6,3))/1000,999),IFERROR(VALUE(MID(I24,1,1))*60+VALUE(MID(I24,3,2))+VALUE(MID(I24,6,3))/1000,999),IFERROR(VALUE(MID(L24,1,1))*60+VALUE(MID(L24,3,2))+VALUE(MID(L24,6,3))/1000,999),IFERROR(VALUE(MID(O24,1,1))*60+VALUE(MID(O24,3,2))+VALUE(MID(O24,6,3))/1000,999)))/86400)</f>
        <v>1.1489583333333332E-3</v>
      </c>
      <c r="R24" s="30" t="str">
        <f t="shared" si="0"/>
        <v>1р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</row>
    <row r="25" spans="1:130" s="1" customFormat="1" ht="15" customHeight="1">
      <c r="A25" s="223">
        <v>15</v>
      </c>
      <c r="B25" s="222">
        <v>12</v>
      </c>
      <c r="C25" s="45" t="s">
        <v>285</v>
      </c>
      <c r="D25" s="42" t="s">
        <v>97</v>
      </c>
      <c r="E25" s="31">
        <v>3</v>
      </c>
      <c r="F25" s="32" t="s">
        <v>98</v>
      </c>
      <c r="G25" s="30" t="s">
        <v>604</v>
      </c>
      <c r="H25" s="57">
        <v>1</v>
      </c>
      <c r="I25" s="32" t="s">
        <v>605</v>
      </c>
      <c r="J25" s="70">
        <v>4</v>
      </c>
      <c r="K25" s="33"/>
      <c r="L25" s="32"/>
      <c r="M25" s="33"/>
      <c r="N25" s="38"/>
      <c r="O25" s="32"/>
      <c r="P25" s="30"/>
      <c r="Q25" s="59">
        <f>IF(((MIN(IFERROR(VALUE(MID(F25,1,1))*60+VALUE(MID(F25,3,2))+VALUE(MID(F25,6,3))/1000,999),IFERROR(VALUE(MID(#REF!,1,1))*60+VALUE(MID(#REF!,3,2))+VALUE(MID(#REF!,6,3))/1000,999),IFERROR(VALUE(MID(I25,1,1))*60+VALUE(MID(I25,3,2))+VALUE(MID(I25,6,3))/1000,999),IFERROR(VALUE(MID(L25,1,1))*60+VALUE(MID(L25,3,2))+VALUE(MID(L25,6,3))/1000,999),IFERROR(VALUE(MID(O25,1,1))*60+VALUE(MID(O25,3,2))+VALUE(MID(O25,6,3))/1000,999)))/86400)=999/86400,"",(MIN(IFERROR(VALUE(MID(F25,1,1))*60+VALUE(MID(F25,3,2))+VALUE(MID(F25,6,3))/1000,999),IFERROR(VALUE(MID(#REF!,1,1))*60+VALUE(MID(#REF!,3,2))+VALUE(MID(#REF!,6,3))/1000,999),IFERROR(VALUE(MID(I25,1,1))*60+VALUE(MID(I25,3,2))+VALUE(MID(I25,6,3))/1000,999),IFERROR(VALUE(MID(L25,1,1))*60+VALUE(MID(L25,3,2))+VALUE(MID(L25,6,3))/1000,999),IFERROR(VALUE(MID(O25,1,1))*60+VALUE(MID(O25,3,2))+VALUE(MID(O25,6,3))/1000,999)))/86400)</f>
        <v>1.1843749999999999E-3</v>
      </c>
      <c r="R25" s="30" t="str">
        <f t="shared" si="0"/>
        <v>2р</v>
      </c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</row>
    <row r="26" spans="1:130" s="1" customFormat="1" ht="15" customHeight="1">
      <c r="A26" s="223">
        <v>16</v>
      </c>
      <c r="B26" s="222">
        <v>17</v>
      </c>
      <c r="C26" s="37" t="s">
        <v>261</v>
      </c>
      <c r="D26" s="42" t="s">
        <v>88</v>
      </c>
      <c r="E26" s="31">
        <v>3</v>
      </c>
      <c r="F26" s="32" t="s">
        <v>606</v>
      </c>
      <c r="G26" s="30">
        <v>1</v>
      </c>
      <c r="H26" s="57">
        <v>4</v>
      </c>
      <c r="I26" s="32" t="s">
        <v>103</v>
      </c>
      <c r="J26" s="70"/>
      <c r="K26" s="33"/>
      <c r="L26" s="32"/>
      <c r="M26" s="33"/>
      <c r="N26" s="38"/>
      <c r="O26" s="32"/>
      <c r="P26" s="30"/>
      <c r="Q26" s="59">
        <f>IF(((MIN(IFERROR(VALUE(MID(F26,1,1))*60+VALUE(MID(F26,3,2))+VALUE(MID(F26,6,3))/1000,999),IFERROR(VALUE(MID(#REF!,1,1))*60+VALUE(MID(#REF!,3,2))+VALUE(MID(#REF!,6,3))/1000,999),IFERROR(VALUE(MID(I26,1,1))*60+VALUE(MID(I26,3,2))+VALUE(MID(I26,6,3))/1000,999),IFERROR(VALUE(MID(L26,1,1))*60+VALUE(MID(L26,3,2))+VALUE(MID(L26,6,3))/1000,999),IFERROR(VALUE(MID(O26,1,1))*60+VALUE(MID(O26,3,2))+VALUE(MID(O26,6,3))/1000,999)))/86400)=999/86400,"",(MIN(IFERROR(VALUE(MID(F26,1,1))*60+VALUE(MID(F26,3,2))+VALUE(MID(F26,6,3))/1000,999),IFERROR(VALUE(MID(#REF!,1,1))*60+VALUE(MID(#REF!,3,2))+VALUE(MID(#REF!,6,3))/1000,999),IFERROR(VALUE(MID(I26,1,1))*60+VALUE(MID(I26,3,2))+VALUE(MID(I26,6,3))/1000,999),IFERROR(VALUE(MID(L26,1,1))*60+VALUE(MID(L26,3,2))+VALUE(MID(L26,6,3))/1000,999),IFERROR(VALUE(MID(O26,1,1))*60+VALUE(MID(O26,3,2))+VALUE(MID(O26,6,3))/1000,999)))/86400)</f>
        <v>1.100462962962963E-3</v>
      </c>
      <c r="R26" s="30" t="str">
        <f t="shared" si="0"/>
        <v>1р</v>
      </c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</row>
    <row r="27" spans="1:130" s="1" customFormat="1" ht="15" customHeight="1">
      <c r="A27" s="223">
        <v>17</v>
      </c>
      <c r="B27" s="222">
        <v>27</v>
      </c>
      <c r="C27" s="47" t="s">
        <v>295</v>
      </c>
      <c r="D27" s="42" t="s">
        <v>363</v>
      </c>
      <c r="E27" s="31">
        <v>5</v>
      </c>
      <c r="F27" s="32" t="s">
        <v>570</v>
      </c>
      <c r="G27" s="30">
        <v>3</v>
      </c>
      <c r="H27" s="57">
        <v>1</v>
      </c>
      <c r="I27" s="32" t="s">
        <v>103</v>
      </c>
      <c r="J27" s="70"/>
      <c r="K27" s="33"/>
      <c r="L27" s="32"/>
      <c r="M27" s="33"/>
      <c r="N27" s="31"/>
      <c r="O27" s="32"/>
      <c r="P27" s="30"/>
      <c r="Q27" s="59">
        <f>IF(((MIN(IFERROR(VALUE(MID(F27,1,1))*60+VALUE(MID(F27,3,2))+VALUE(MID(F27,6,3))/1000,999),IFERROR(VALUE(MID(#REF!,1,1))*60+VALUE(MID(#REF!,3,2))+VALUE(MID(#REF!,6,3))/1000,999),IFERROR(VALUE(MID(I27,1,1))*60+VALUE(MID(I27,3,2))+VALUE(MID(I27,6,3))/1000,999),IFERROR(VALUE(MID(L27,1,1))*60+VALUE(MID(L27,3,2))+VALUE(MID(L27,6,3))/1000,999),IFERROR(VALUE(MID(O27,1,1))*60+VALUE(MID(O27,3,2))+VALUE(MID(O27,6,3))/1000,999)))/86400)=999/86400,"",(MIN(IFERROR(VALUE(MID(F27,1,1))*60+VALUE(MID(F27,3,2))+VALUE(MID(F27,6,3))/1000,999),IFERROR(VALUE(MID(#REF!,1,1))*60+VALUE(MID(#REF!,3,2))+VALUE(MID(#REF!,6,3))/1000,999),IFERROR(VALUE(MID(I27,1,1))*60+VALUE(MID(I27,3,2))+VALUE(MID(I27,6,3))/1000,999),IFERROR(VALUE(MID(L27,1,1))*60+VALUE(MID(L27,3,2))+VALUE(MID(L27,6,3))/1000,999),IFERROR(VALUE(MID(O27,1,1))*60+VALUE(MID(O27,3,2))+VALUE(MID(O27,6,3))/1000,999)))/86400)</f>
        <v>1.0723379629629631E-3</v>
      </c>
      <c r="R27" s="30" t="str">
        <f t="shared" si="0"/>
        <v>КМС</v>
      </c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</row>
    <row r="28" spans="1:130" s="1" customFormat="1" ht="15" customHeight="1">
      <c r="A28" s="223">
        <v>18</v>
      </c>
      <c r="B28" s="222">
        <v>36</v>
      </c>
      <c r="C28" s="37" t="s">
        <v>394</v>
      </c>
      <c r="D28" s="42" t="s">
        <v>395</v>
      </c>
      <c r="E28" s="31">
        <v>4</v>
      </c>
      <c r="F28" s="32" t="s">
        <v>600</v>
      </c>
      <c r="G28" s="30">
        <v>3</v>
      </c>
      <c r="H28" s="57"/>
      <c r="I28" s="32"/>
      <c r="J28" s="70"/>
      <c r="K28" s="33"/>
      <c r="L28" s="32"/>
      <c r="M28" s="33"/>
      <c r="N28" s="31"/>
      <c r="O28" s="32"/>
      <c r="P28" s="30"/>
      <c r="Q28" s="59">
        <f>IF(((MIN(IFERROR(VALUE(MID(F28,1,1))*60+VALUE(MID(F28,3,2))+VALUE(MID(F28,6,3))/1000,999),IFERROR(VALUE(MID(#REF!,1,1))*60+VALUE(MID(#REF!,3,2))+VALUE(MID(#REF!,6,3))/1000,999),IFERROR(VALUE(MID(I28,1,1))*60+VALUE(MID(I28,3,2))+VALUE(MID(I28,6,3))/1000,999),IFERROR(VALUE(MID(L28,1,1))*60+VALUE(MID(L28,3,2))+VALUE(MID(L28,6,3))/1000,999),IFERROR(VALUE(MID(O28,1,1))*60+VALUE(MID(O28,3,2))+VALUE(MID(O28,6,3))/1000,999)))/86400)=999/86400,"",(MIN(IFERROR(VALUE(MID(F28,1,1))*60+VALUE(MID(F28,3,2))+VALUE(MID(F28,6,3))/1000,999),IFERROR(VALUE(MID(#REF!,1,1))*60+VALUE(MID(#REF!,3,2))+VALUE(MID(#REF!,6,3))/1000,999),IFERROR(VALUE(MID(I28,1,1))*60+VALUE(MID(I28,3,2))+VALUE(MID(I28,6,3))/1000,999),IFERROR(VALUE(MID(L28,1,1))*60+VALUE(MID(L28,3,2))+VALUE(MID(L28,6,3))/1000,999),IFERROR(VALUE(MID(O28,1,1))*60+VALUE(MID(O28,3,2))+VALUE(MID(O28,6,3))/1000,999)))/86400)</f>
        <v>1.0839120370370371E-3</v>
      </c>
      <c r="R28" s="30" t="str">
        <f t="shared" si="0"/>
        <v>КМС</v>
      </c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</row>
    <row r="29" spans="1:130" s="1" customFormat="1" ht="15" customHeight="1">
      <c r="A29" s="223">
        <v>19</v>
      </c>
      <c r="B29" s="222">
        <v>11</v>
      </c>
      <c r="C29" s="45" t="s">
        <v>281</v>
      </c>
      <c r="D29" s="42" t="s">
        <v>97</v>
      </c>
      <c r="E29" s="31">
        <v>7</v>
      </c>
      <c r="F29" s="32" t="s">
        <v>607</v>
      </c>
      <c r="G29" s="30">
        <v>3</v>
      </c>
      <c r="H29" s="57"/>
      <c r="I29" s="32"/>
      <c r="J29" s="70"/>
      <c r="K29" s="33"/>
      <c r="L29" s="32"/>
      <c r="M29" s="33"/>
      <c r="N29" s="31"/>
      <c r="O29" s="32"/>
      <c r="P29" s="30"/>
      <c r="Q29" s="59">
        <f>IF(((MIN(IFERROR(VALUE(MID(F29,1,1))*60+VALUE(MID(F29,3,2))+VALUE(MID(F29,6,3))/1000,999),IFERROR(VALUE(MID(#REF!,1,1))*60+VALUE(MID(#REF!,3,2))+VALUE(MID(#REF!,6,3))/1000,999),IFERROR(VALUE(MID(I29,1,1))*60+VALUE(MID(I29,3,2))+VALUE(MID(I29,6,3))/1000,999),IFERROR(VALUE(MID(L29,1,1))*60+VALUE(MID(L29,3,2))+VALUE(MID(L29,6,3))/1000,999),IFERROR(VALUE(MID(O29,1,1))*60+VALUE(MID(O29,3,2))+VALUE(MID(O29,6,3))/1000,999)))/86400)=999/86400,"",(MIN(IFERROR(VALUE(MID(F29,1,1))*60+VALUE(MID(F29,3,2))+VALUE(MID(F29,6,3))/1000,999),IFERROR(VALUE(MID(#REF!,1,1))*60+VALUE(MID(#REF!,3,2))+VALUE(MID(#REF!,6,3))/1000,999),IFERROR(VALUE(MID(I29,1,1))*60+VALUE(MID(I29,3,2))+VALUE(MID(I29,6,3))/1000,999),IFERROR(VALUE(MID(L29,1,1))*60+VALUE(MID(L29,3,2))+VALUE(MID(L29,6,3))/1000,999),IFERROR(VALUE(MID(O29,1,1))*60+VALUE(MID(O29,3,2))+VALUE(MID(O29,6,3))/1000,999)))/86400)</f>
        <v>1.0929398148148148E-3</v>
      </c>
      <c r="R29" s="30" t="str">
        <f t="shared" si="0"/>
        <v>КМС</v>
      </c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</row>
    <row r="30" spans="1:130" s="1" customFormat="1" ht="15" customHeight="1">
      <c r="A30" s="223">
        <v>20</v>
      </c>
      <c r="B30" s="222">
        <v>47</v>
      </c>
      <c r="C30" s="228" t="s">
        <v>254</v>
      </c>
      <c r="D30" s="16" t="s">
        <v>69</v>
      </c>
      <c r="E30" s="31">
        <v>6</v>
      </c>
      <c r="F30" s="32" t="s">
        <v>608</v>
      </c>
      <c r="G30" s="30">
        <v>3</v>
      </c>
      <c r="H30" s="57"/>
      <c r="I30" s="32"/>
      <c r="J30" s="70"/>
      <c r="K30" s="33"/>
      <c r="L30" s="32"/>
      <c r="M30" s="33"/>
      <c r="N30" s="31"/>
      <c r="O30" s="32"/>
      <c r="P30" s="30"/>
      <c r="Q30" s="59">
        <f>IF(((MIN(IFERROR(VALUE(MID(F30,1,1))*60+VALUE(MID(F30,3,2))+VALUE(MID(F30,6,3))/1000,999),IFERROR(VALUE(MID(#REF!,1,1))*60+VALUE(MID(#REF!,3,2))+VALUE(MID(#REF!,6,3))/1000,999),IFERROR(VALUE(MID(I30,1,1))*60+VALUE(MID(I30,3,2))+VALUE(MID(I30,6,3))/1000,999),IFERROR(VALUE(MID(L30,1,1))*60+VALUE(MID(L30,3,2))+VALUE(MID(L30,6,3))/1000,999),IFERROR(VALUE(MID(O30,1,1))*60+VALUE(MID(O30,3,2))+VALUE(MID(O30,6,3))/1000,999)))/86400)=999/86400,"",(MIN(IFERROR(VALUE(MID(F30,1,1))*60+VALUE(MID(F30,3,2))+VALUE(MID(F30,6,3))/1000,999),IFERROR(VALUE(MID(#REF!,1,1))*60+VALUE(MID(#REF!,3,2))+VALUE(MID(#REF!,6,3))/1000,999),IFERROR(VALUE(MID(I30,1,1))*60+VALUE(MID(I30,3,2))+VALUE(MID(I30,6,3))/1000,999),IFERROR(VALUE(MID(L30,1,1))*60+VALUE(MID(L30,3,2))+VALUE(MID(L30,6,3))/1000,999),IFERROR(VALUE(MID(O30,1,1))*60+VALUE(MID(O30,3,2))+VALUE(MID(O30,6,3))/1000,999)))/86400)</f>
        <v>1.0960648148148149E-3</v>
      </c>
      <c r="R30" s="30" t="str">
        <f t="shared" si="0"/>
        <v>КМС</v>
      </c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</row>
    <row r="31" spans="1:130" s="1" customFormat="1" ht="15" customHeight="1">
      <c r="A31" s="223">
        <v>21</v>
      </c>
      <c r="B31" s="224">
        <v>40</v>
      </c>
      <c r="C31" s="37" t="s">
        <v>270</v>
      </c>
      <c r="D31" s="42" t="s">
        <v>111</v>
      </c>
      <c r="E31" s="31">
        <v>3</v>
      </c>
      <c r="F31" s="32" t="s">
        <v>609</v>
      </c>
      <c r="G31" s="30">
        <v>3</v>
      </c>
      <c r="H31" s="57"/>
      <c r="I31" s="32"/>
      <c r="J31" s="70"/>
      <c r="K31" s="33"/>
      <c r="L31" s="32"/>
      <c r="M31" s="33"/>
      <c r="N31" s="31"/>
      <c r="O31" s="32"/>
      <c r="P31" s="30"/>
      <c r="Q31" s="59">
        <f>IF(((MIN(IFERROR(VALUE(MID(F31,1,1))*60+VALUE(MID(F31,3,2))+VALUE(MID(F31,6,3))/1000,999),IFERROR(VALUE(MID(#REF!,1,1))*60+VALUE(MID(#REF!,3,2))+VALUE(MID(#REF!,6,3))/1000,999),IFERROR(VALUE(MID(I31,1,1))*60+VALUE(MID(I31,3,2))+VALUE(MID(I31,6,3))/1000,999),IFERROR(VALUE(MID(L31,1,1))*60+VALUE(MID(L31,3,2))+VALUE(MID(L31,6,3))/1000,999),IFERROR(VALUE(MID(O31,1,1))*60+VALUE(MID(O31,3,2))+VALUE(MID(O31,6,3))/1000,999)))/86400)=999/86400,"",(MIN(IFERROR(VALUE(MID(F31,1,1))*60+VALUE(MID(F31,3,2))+VALUE(MID(F31,6,3))/1000,999),IFERROR(VALUE(MID(#REF!,1,1))*60+VALUE(MID(#REF!,3,2))+VALUE(MID(#REF!,6,3))/1000,999),IFERROR(VALUE(MID(I31,1,1))*60+VALUE(MID(I31,3,2))+VALUE(MID(I31,6,3))/1000,999),IFERROR(VALUE(MID(L31,1,1))*60+VALUE(MID(L31,3,2))+VALUE(MID(L31,6,3))/1000,999),IFERROR(VALUE(MID(O31,1,1))*60+VALUE(MID(O31,3,2))+VALUE(MID(O31,6,3))/1000,999)))/86400)</f>
        <v>1.1428240740740741E-3</v>
      </c>
      <c r="R31" s="30" t="str">
        <f t="shared" si="0"/>
        <v>1р</v>
      </c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</row>
    <row r="32" spans="1:130" s="36" customFormat="1" ht="15" customHeight="1">
      <c r="A32" s="223">
        <v>22</v>
      </c>
      <c r="B32" s="222">
        <v>14</v>
      </c>
      <c r="C32" s="34" t="s">
        <v>287</v>
      </c>
      <c r="D32" s="46" t="s">
        <v>97</v>
      </c>
      <c r="E32" s="31">
        <v>1</v>
      </c>
      <c r="F32" s="32" t="s">
        <v>610</v>
      </c>
      <c r="G32" s="30">
        <v>3</v>
      </c>
      <c r="H32" s="57"/>
      <c r="I32" s="32"/>
      <c r="J32" s="70"/>
      <c r="K32" s="33"/>
      <c r="L32" s="32"/>
      <c r="M32" s="33"/>
      <c r="N32" s="31"/>
      <c r="O32" s="32"/>
      <c r="P32" s="30"/>
      <c r="Q32" s="59">
        <f>IF(((MIN(IFERROR(VALUE(MID(F32,1,1))*60+VALUE(MID(F32,3,2))+VALUE(MID(F32,6,3))/1000,999),IFERROR(VALUE(MID(#REF!,1,1))*60+VALUE(MID(#REF!,3,2))+VALUE(MID(#REF!,6,3))/1000,999),IFERROR(VALUE(MID(I32,1,1))*60+VALUE(MID(I32,3,2))+VALUE(MID(I32,6,3))/1000,999),IFERROR(VALUE(MID(L32,1,1))*60+VALUE(MID(L32,3,2))+VALUE(MID(L32,6,3))/1000,999),IFERROR(VALUE(MID(O32,1,1))*60+VALUE(MID(O32,3,2))+VALUE(MID(O32,6,3))/1000,999)))/86400)=999/86400,"",(MIN(IFERROR(VALUE(MID(F32,1,1))*60+VALUE(MID(F32,3,2))+VALUE(MID(F32,6,3))/1000,999),IFERROR(VALUE(MID(#REF!,1,1))*60+VALUE(MID(#REF!,3,2))+VALUE(MID(#REF!,6,3))/1000,999),IFERROR(VALUE(MID(I32,1,1))*60+VALUE(MID(I32,3,2))+VALUE(MID(I32,6,3))/1000,999),IFERROR(VALUE(MID(L32,1,1))*60+VALUE(MID(L32,3,2))+VALUE(MID(L32,6,3))/1000,999),IFERROR(VALUE(MID(O32,1,1))*60+VALUE(MID(O32,3,2))+VALUE(MID(O32,6,3))/1000,999)))/86400)</f>
        <v>1.1570601851851852E-3</v>
      </c>
      <c r="R32" s="30" t="str">
        <f t="shared" si="0"/>
        <v>1р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</row>
    <row r="33" spans="1:130" s="1" customFormat="1" ht="15" customHeight="1">
      <c r="A33" s="223">
        <v>23</v>
      </c>
      <c r="B33" s="224">
        <v>13</v>
      </c>
      <c r="C33" s="37" t="s">
        <v>286</v>
      </c>
      <c r="D33" s="42" t="s">
        <v>97</v>
      </c>
      <c r="E33" s="38">
        <v>2</v>
      </c>
      <c r="F33" s="32" t="s">
        <v>611</v>
      </c>
      <c r="G33" s="40">
        <v>4</v>
      </c>
      <c r="H33" s="72"/>
      <c r="I33" s="39"/>
      <c r="J33" s="74"/>
      <c r="K33" s="41"/>
      <c r="L33" s="39"/>
      <c r="M33" s="41"/>
      <c r="N33" s="38"/>
      <c r="O33" s="39"/>
      <c r="P33" s="40"/>
      <c r="Q33" s="59">
        <f>IF(((MIN(IFERROR(VALUE(MID(F33,1,1))*60+VALUE(MID(F33,3,2))+VALUE(MID(F33,6,3))/1000,999),IFERROR(VALUE(MID(#REF!,1,1))*60+VALUE(MID(#REF!,3,2))+VALUE(MID(#REF!,6,3))/1000,999),IFERROR(VALUE(MID(I33,1,1))*60+VALUE(MID(I33,3,2))+VALUE(MID(I33,6,3))/1000,999),IFERROR(VALUE(MID(L33,1,1))*60+VALUE(MID(L33,3,2))+VALUE(MID(L33,6,3))/1000,999),IFERROR(VALUE(MID(O33,1,1))*60+VALUE(MID(O33,3,2))+VALUE(MID(O33,6,3))/1000,999)))/86400)=999/86400,"",(MIN(IFERROR(VALUE(MID(F33,1,1))*60+VALUE(MID(F33,3,2))+VALUE(MID(F33,6,3))/1000,999),IFERROR(VALUE(MID(#REF!,1,1))*60+VALUE(MID(#REF!,3,2))+VALUE(MID(#REF!,6,3))/1000,999),IFERROR(VALUE(MID(I33,1,1))*60+VALUE(MID(I33,3,2))+VALUE(MID(I33,6,3))/1000,999),IFERROR(VALUE(MID(L33,1,1))*60+VALUE(MID(L33,3,2))+VALUE(MID(L33,6,3))/1000,999),IFERROR(VALUE(MID(O33,1,1))*60+VALUE(MID(O33,3,2))+VALUE(MID(O33,6,3))/1000,999)))/86400)</f>
        <v>1.0665509259259261E-3</v>
      </c>
      <c r="R33" s="30" t="str">
        <f t="shared" si="0"/>
        <v>КМС</v>
      </c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</row>
    <row r="34" spans="1:130" s="1" customFormat="1" ht="15" customHeight="1">
      <c r="A34" s="223">
        <v>24</v>
      </c>
      <c r="B34" s="222">
        <v>9</v>
      </c>
      <c r="C34" s="37" t="s">
        <v>401</v>
      </c>
      <c r="D34" s="42" t="s">
        <v>237</v>
      </c>
      <c r="E34" s="31">
        <v>5</v>
      </c>
      <c r="F34" s="32" t="s">
        <v>582</v>
      </c>
      <c r="G34" s="30">
        <v>4</v>
      </c>
      <c r="H34" s="57"/>
      <c r="I34" s="32"/>
      <c r="J34" s="70"/>
      <c r="K34" s="33"/>
      <c r="L34" s="32"/>
      <c r="M34" s="33"/>
      <c r="N34" s="31"/>
      <c r="O34" s="32"/>
      <c r="P34" s="30"/>
      <c r="Q34" s="59">
        <f>IF(((MIN(IFERROR(VALUE(MID(F34,1,1))*60+VALUE(MID(F34,3,2))+VALUE(MID(F34,6,3))/1000,999),IFERROR(VALUE(MID(#REF!,1,1))*60+VALUE(MID(#REF!,3,2))+VALUE(MID(#REF!,6,3))/1000,999),IFERROR(VALUE(MID(I34,1,1))*60+VALUE(MID(I34,3,2))+VALUE(MID(I34,6,3))/1000,999),IFERROR(VALUE(MID(L34,1,1))*60+VALUE(MID(L34,3,2))+VALUE(MID(L34,6,3))/1000,999),IFERROR(VALUE(MID(O34,1,1))*60+VALUE(MID(O34,3,2))+VALUE(MID(O34,6,3))/1000,999)))/86400)=999/86400,"",(MIN(IFERROR(VALUE(MID(F34,1,1))*60+VALUE(MID(F34,3,2))+VALUE(MID(F34,6,3))/1000,999),IFERROR(VALUE(MID(#REF!,1,1))*60+VALUE(MID(#REF!,3,2))+VALUE(MID(#REF!,6,3))/1000,999),IFERROR(VALUE(MID(I34,1,1))*60+VALUE(MID(I34,3,2))+VALUE(MID(I34,6,3))/1000,999),IFERROR(VALUE(MID(L34,1,1))*60+VALUE(MID(L34,3,2))+VALUE(MID(L34,6,3))/1000,999),IFERROR(VALUE(MID(O34,1,1))*60+VALUE(MID(O34,3,2))+VALUE(MID(O34,6,3))/1000,999)))/86400)</f>
        <v>1.0729166666666667E-3</v>
      </c>
      <c r="R34" s="30" t="str">
        <f t="shared" si="0"/>
        <v>КМС</v>
      </c>
    </row>
    <row r="35" spans="1:130" s="1" customFormat="1" ht="15" customHeight="1">
      <c r="A35" s="223">
        <v>25</v>
      </c>
      <c r="B35" s="222">
        <v>42</v>
      </c>
      <c r="C35" s="37" t="s">
        <v>399</v>
      </c>
      <c r="D35" s="42" t="s">
        <v>111</v>
      </c>
      <c r="E35" s="31">
        <v>4</v>
      </c>
      <c r="F35" s="32" t="s">
        <v>612</v>
      </c>
      <c r="G35" s="30">
        <v>4</v>
      </c>
      <c r="H35" s="57"/>
      <c r="I35" s="32"/>
      <c r="J35" s="70"/>
      <c r="K35" s="33"/>
      <c r="L35" s="32"/>
      <c r="M35" s="33"/>
      <c r="N35" s="31"/>
      <c r="O35" s="32"/>
      <c r="P35" s="30"/>
      <c r="Q35" s="59">
        <f>IF(((MIN(IFERROR(VALUE(MID(F35,1,1))*60+VALUE(MID(F35,3,2))+VALUE(MID(F35,6,3))/1000,999),IFERROR(VALUE(MID(#REF!,1,1))*60+VALUE(MID(#REF!,3,2))+VALUE(MID(#REF!,6,3))/1000,999),IFERROR(VALUE(MID(I35,1,1))*60+VALUE(MID(I35,3,2))+VALUE(MID(I35,6,3))/1000,999),IFERROR(VALUE(MID(L35,1,1))*60+VALUE(MID(L35,3,2))+VALUE(MID(L35,6,3))/1000,999),IFERROR(VALUE(MID(O35,1,1))*60+VALUE(MID(O35,3,2))+VALUE(MID(O35,6,3))/1000,999)))/86400)=999/86400,"",(MIN(IFERROR(VALUE(MID(F35,1,1))*60+VALUE(MID(F35,3,2))+VALUE(MID(F35,6,3))/1000,999),IFERROR(VALUE(MID(#REF!,1,1))*60+VALUE(MID(#REF!,3,2))+VALUE(MID(#REF!,6,3))/1000,999),IFERROR(VALUE(MID(I35,1,1))*60+VALUE(MID(I35,3,2))+VALUE(MID(I35,6,3))/1000,999),IFERROR(VALUE(MID(L35,1,1))*60+VALUE(MID(L35,3,2))+VALUE(MID(L35,6,3))/1000,999),IFERROR(VALUE(MID(O35,1,1))*60+VALUE(MID(O35,3,2))+VALUE(MID(O35,6,3))/1000,999)))/86400)</f>
        <v>1.0900462962962964E-3</v>
      </c>
      <c r="R35" s="30" t="str">
        <f t="shared" si="0"/>
        <v>КМС</v>
      </c>
    </row>
    <row r="36" spans="1:130" s="1" customFormat="1" ht="15" customHeight="1">
      <c r="A36" s="223">
        <v>26</v>
      </c>
      <c r="B36" s="224">
        <v>19</v>
      </c>
      <c r="C36" s="47" t="s">
        <v>263</v>
      </c>
      <c r="D36" s="46" t="s">
        <v>88</v>
      </c>
      <c r="E36" s="31">
        <v>6</v>
      </c>
      <c r="F36" s="32" t="s">
        <v>613</v>
      </c>
      <c r="G36" s="30">
        <v>4</v>
      </c>
      <c r="H36" s="57"/>
      <c r="I36" s="32"/>
      <c r="J36" s="70"/>
      <c r="K36" s="33"/>
      <c r="L36" s="32"/>
      <c r="M36" s="33"/>
      <c r="N36" s="31"/>
      <c r="O36" s="32"/>
      <c r="P36" s="30"/>
      <c r="Q36" s="59">
        <f>IF(((MIN(IFERROR(VALUE(MID(F36,1,1))*60+VALUE(MID(F36,3,2))+VALUE(MID(F36,6,3))/1000,999),IFERROR(VALUE(MID(#REF!,1,1))*60+VALUE(MID(#REF!,3,2))+VALUE(MID(#REF!,6,3))/1000,999),IFERROR(VALUE(MID(I36,1,1))*60+VALUE(MID(I36,3,2))+VALUE(MID(I36,6,3))/1000,999),IFERROR(VALUE(MID(L36,1,1))*60+VALUE(MID(L36,3,2))+VALUE(MID(L36,6,3))/1000,999),IFERROR(VALUE(MID(O36,1,1))*60+VALUE(MID(O36,3,2))+VALUE(MID(O36,6,3))/1000,999)))/86400)=999/86400,"",(MIN(IFERROR(VALUE(MID(F36,1,1))*60+VALUE(MID(F36,3,2))+VALUE(MID(F36,6,3))/1000,999),IFERROR(VALUE(MID(#REF!,1,1))*60+VALUE(MID(#REF!,3,2))+VALUE(MID(#REF!,6,3))/1000,999),IFERROR(VALUE(MID(I36,1,1))*60+VALUE(MID(I36,3,2))+VALUE(MID(I36,6,3))/1000,999),IFERROR(VALUE(MID(L36,1,1))*60+VALUE(MID(L36,3,2))+VALUE(MID(L36,6,3))/1000,999),IFERROR(VALUE(MID(O36,1,1))*60+VALUE(MID(O36,3,2))+VALUE(MID(O36,6,3))/1000,999)))/86400)</f>
        <v>1.0967592592592593E-3</v>
      </c>
      <c r="R36" s="30" t="str">
        <f t="shared" si="0"/>
        <v>КМС</v>
      </c>
    </row>
    <row r="37" spans="1:130" s="1" customFormat="1" ht="15" customHeight="1">
      <c r="A37" s="223">
        <v>27</v>
      </c>
      <c r="B37" s="222">
        <v>8</v>
      </c>
      <c r="C37" s="37" t="s">
        <v>246</v>
      </c>
      <c r="D37" s="42" t="s">
        <v>237</v>
      </c>
      <c r="E37" s="31">
        <v>1</v>
      </c>
      <c r="F37" s="32" t="s">
        <v>614</v>
      </c>
      <c r="G37" s="30">
        <v>4</v>
      </c>
      <c r="H37" s="57"/>
      <c r="I37" s="32"/>
      <c r="J37" s="70"/>
      <c r="K37" s="33"/>
      <c r="L37" s="32"/>
      <c r="M37" s="33"/>
      <c r="N37" s="31"/>
      <c r="O37" s="32"/>
      <c r="P37" s="30"/>
      <c r="Q37" s="59">
        <f>IF(((MIN(IFERROR(VALUE(MID(F37,1,1))*60+VALUE(MID(F37,3,2))+VALUE(MID(F37,6,3))/1000,999),IFERROR(VALUE(MID(#REF!,1,1))*60+VALUE(MID(#REF!,3,2))+VALUE(MID(#REF!,6,3))/1000,999),IFERROR(VALUE(MID(I37,1,1))*60+VALUE(MID(I37,3,2))+VALUE(MID(I37,6,3))/1000,999),IFERROR(VALUE(MID(L37,1,1))*60+VALUE(MID(L37,3,2))+VALUE(MID(L37,6,3))/1000,999),IFERROR(VALUE(MID(O37,1,1))*60+VALUE(MID(O37,3,2))+VALUE(MID(O37,6,3))/1000,999)))/86400)=999/86400,"",(MIN(IFERROR(VALUE(MID(F37,1,1))*60+VALUE(MID(F37,3,2))+VALUE(MID(F37,6,3))/1000,999),IFERROR(VALUE(MID(#REF!,1,1))*60+VALUE(MID(#REF!,3,2))+VALUE(MID(#REF!,6,3))/1000,999),IFERROR(VALUE(MID(I37,1,1))*60+VALUE(MID(I37,3,2))+VALUE(MID(I37,6,3))/1000,999),IFERROR(VALUE(MID(L37,1,1))*60+VALUE(MID(L37,3,2))+VALUE(MID(L37,6,3))/1000,999),IFERROR(VALUE(MID(O37,1,1))*60+VALUE(MID(O37,3,2))+VALUE(MID(O37,6,3))/1000,999)))/86400)</f>
        <v>1.1590277777777777E-3</v>
      </c>
      <c r="R37" s="30" t="str">
        <f t="shared" si="0"/>
        <v>2р</v>
      </c>
    </row>
    <row r="38" spans="1:130" s="1" customFormat="1" ht="15" customHeight="1">
      <c r="A38" s="223">
        <v>28</v>
      </c>
      <c r="B38" s="224">
        <v>46</v>
      </c>
      <c r="C38" s="37" t="s">
        <v>252</v>
      </c>
      <c r="D38" s="16" t="s">
        <v>328</v>
      </c>
      <c r="E38" s="31">
        <v>7</v>
      </c>
      <c r="F38" s="32" t="s">
        <v>615</v>
      </c>
      <c r="G38" s="30">
        <v>4</v>
      </c>
      <c r="H38" s="57"/>
      <c r="I38" s="32"/>
      <c r="J38" s="70"/>
      <c r="K38" s="33"/>
      <c r="L38" s="32"/>
      <c r="M38" s="33"/>
      <c r="N38" s="31"/>
      <c r="O38" s="32"/>
      <c r="P38" s="30"/>
      <c r="Q38" s="59">
        <f>IF(((MIN(IFERROR(VALUE(MID(F38,1,1))*60+VALUE(MID(F38,3,2))+VALUE(MID(F38,6,3))/1000,999),IFERROR(VALUE(MID(#REF!,1,1))*60+VALUE(MID(#REF!,3,2))+VALUE(MID(#REF!,6,3))/1000,999),IFERROR(VALUE(MID(I38,1,1))*60+VALUE(MID(I38,3,2))+VALUE(MID(I38,6,3))/1000,999),IFERROR(VALUE(MID(L38,1,1))*60+VALUE(MID(L38,3,2))+VALUE(MID(L38,6,3))/1000,999),IFERROR(VALUE(MID(O38,1,1))*60+VALUE(MID(O38,3,2))+VALUE(MID(O38,6,3))/1000,999)))/86400)=999/86400,"",(MIN(IFERROR(VALUE(MID(F38,1,1))*60+VALUE(MID(F38,3,2))+VALUE(MID(F38,6,3))/1000,999),IFERROR(VALUE(MID(#REF!,1,1))*60+VALUE(MID(#REF!,3,2))+VALUE(MID(#REF!,6,3))/1000,999),IFERROR(VALUE(MID(I38,1,1))*60+VALUE(MID(I38,3,2))+VALUE(MID(I38,6,3))/1000,999),IFERROR(VALUE(MID(L38,1,1))*60+VALUE(MID(L38,3,2))+VALUE(MID(L38,6,3))/1000,999),IFERROR(VALUE(MID(O38,1,1))*60+VALUE(MID(O38,3,2))+VALUE(MID(O38,6,3))/1000,999)))/86400)</f>
        <v>1.1916666666666666E-3</v>
      </c>
      <c r="R38" s="30" t="str">
        <f t="shared" si="0"/>
        <v>2р</v>
      </c>
    </row>
    <row r="39" spans="1:130" s="1" customFormat="1" ht="15" customHeight="1">
      <c r="A39" s="223">
        <v>29</v>
      </c>
      <c r="B39" s="224">
        <v>1</v>
      </c>
      <c r="C39" s="37" t="s">
        <v>407</v>
      </c>
      <c r="D39" s="42" t="s">
        <v>46</v>
      </c>
      <c r="E39" s="31">
        <v>2</v>
      </c>
      <c r="F39" s="32" t="s">
        <v>616</v>
      </c>
      <c r="G39" s="30">
        <v>5</v>
      </c>
      <c r="H39" s="57"/>
      <c r="I39" s="32"/>
      <c r="J39" s="70"/>
      <c r="K39" s="33"/>
      <c r="L39" s="32"/>
      <c r="M39" s="33"/>
      <c r="N39" s="31"/>
      <c r="O39" s="32"/>
      <c r="P39" s="30"/>
      <c r="Q39" s="59">
        <f>IF(((MIN(IFERROR(VALUE(MID(F39,1,1))*60+VALUE(MID(F39,3,2))+VALUE(MID(F39,6,3))/1000,999),IFERROR(VALUE(MID(#REF!,1,1))*60+VALUE(MID(#REF!,3,2))+VALUE(MID(#REF!,6,3))/1000,999),IFERROR(VALUE(MID(I39,1,1))*60+VALUE(MID(I39,3,2))+VALUE(MID(I39,6,3))/1000,999),IFERROR(VALUE(MID(L39,1,1))*60+VALUE(MID(L39,3,2))+VALUE(MID(L39,6,3))/1000,999),IFERROR(VALUE(MID(O39,1,1))*60+VALUE(MID(O39,3,2))+VALUE(MID(O39,6,3))/1000,999)))/86400)=999/86400,"",(MIN(IFERROR(VALUE(MID(F39,1,1))*60+VALUE(MID(F39,3,2))+VALUE(MID(F39,6,3))/1000,999),IFERROR(VALUE(MID(#REF!,1,1))*60+VALUE(MID(#REF!,3,2))+VALUE(MID(#REF!,6,3))/1000,999),IFERROR(VALUE(MID(I39,1,1))*60+VALUE(MID(I39,3,2))+VALUE(MID(I39,6,3))/1000,999),IFERROR(VALUE(MID(L39,1,1))*60+VALUE(MID(L39,3,2))+VALUE(MID(L39,6,3))/1000,999),IFERROR(VALUE(MID(O39,1,1))*60+VALUE(MID(O39,3,2))+VALUE(MID(O39,6,3))/1000,999)))/86400)</f>
        <v>1.1020833333333334E-3</v>
      </c>
      <c r="R39" s="30" t="str">
        <f t="shared" si="0"/>
        <v>1р</v>
      </c>
    </row>
    <row r="40" spans="1:130" s="1" customFormat="1" ht="15" customHeight="1">
      <c r="A40" s="223">
        <v>30</v>
      </c>
      <c r="B40" s="224">
        <v>34</v>
      </c>
      <c r="C40" s="37" t="s">
        <v>301</v>
      </c>
      <c r="D40" s="42" t="s">
        <v>93</v>
      </c>
      <c r="E40" s="31">
        <v>4</v>
      </c>
      <c r="F40" s="32" t="s">
        <v>563</v>
      </c>
      <c r="G40" s="30">
        <v>5</v>
      </c>
      <c r="H40" s="57"/>
      <c r="I40" s="32"/>
      <c r="J40" s="70"/>
      <c r="K40" s="33"/>
      <c r="L40" s="32"/>
      <c r="M40" s="33"/>
      <c r="N40" s="31"/>
      <c r="O40" s="32"/>
      <c r="P40" s="30"/>
      <c r="Q40" s="59">
        <f>IF(((MIN(IFERROR(VALUE(MID(F40,1,1))*60+VALUE(MID(F40,3,2))+VALUE(MID(F40,6,3))/1000,999),IFERROR(VALUE(MID(#REF!,1,1))*60+VALUE(MID(#REF!,3,2))+VALUE(MID(#REF!,6,3))/1000,999),IFERROR(VALUE(MID(I40,1,1))*60+VALUE(MID(I40,3,2))+VALUE(MID(I40,6,3))/1000,999),IFERROR(VALUE(MID(L40,1,1))*60+VALUE(MID(L40,3,2))+VALUE(MID(L40,6,3))/1000,999),IFERROR(VALUE(MID(O40,1,1))*60+VALUE(MID(O40,3,2))+VALUE(MID(O40,6,3))/1000,999)))/86400)=999/86400,"",(MIN(IFERROR(VALUE(MID(F40,1,1))*60+VALUE(MID(F40,3,2))+VALUE(MID(F40,6,3))/1000,999),IFERROR(VALUE(MID(#REF!,1,1))*60+VALUE(MID(#REF!,3,2))+VALUE(MID(#REF!,6,3))/1000,999),IFERROR(VALUE(MID(I40,1,1))*60+VALUE(MID(I40,3,2))+VALUE(MID(I40,6,3))/1000,999),IFERROR(VALUE(MID(L40,1,1))*60+VALUE(MID(L40,3,2))+VALUE(MID(L40,6,3))/1000,999),IFERROR(VALUE(MID(O40,1,1))*60+VALUE(MID(O40,3,2))+VALUE(MID(O40,6,3))/1000,999)))/86400)</f>
        <v>1.1041666666666667E-3</v>
      </c>
      <c r="R40" s="30" t="str">
        <f t="shared" si="0"/>
        <v>1р</v>
      </c>
    </row>
    <row r="41" spans="1:130" s="1" customFormat="1" ht="15" customHeight="1">
      <c r="A41" s="223">
        <v>31</v>
      </c>
      <c r="B41" s="222">
        <v>30</v>
      </c>
      <c r="C41" s="37" t="s">
        <v>278</v>
      </c>
      <c r="D41" s="42" t="s">
        <v>93</v>
      </c>
      <c r="E41" s="31">
        <v>1</v>
      </c>
      <c r="F41" s="32" t="s">
        <v>617</v>
      </c>
      <c r="G41" s="30">
        <v>5</v>
      </c>
      <c r="H41" s="57"/>
      <c r="I41" s="32"/>
      <c r="J41" s="70"/>
      <c r="K41" s="33"/>
      <c r="L41" s="32"/>
      <c r="M41" s="33"/>
      <c r="N41" s="31"/>
      <c r="O41" s="32"/>
      <c r="P41" s="30"/>
      <c r="Q41" s="59">
        <f>IF(((MIN(IFERROR(VALUE(MID(F41,1,1))*60+VALUE(MID(F41,3,2))+VALUE(MID(F41,6,3))/1000,999),IFERROR(VALUE(MID(#REF!,1,1))*60+VALUE(MID(#REF!,3,2))+VALUE(MID(#REF!,6,3))/1000,999),IFERROR(VALUE(MID(I41,1,1))*60+VALUE(MID(I41,3,2))+VALUE(MID(I41,6,3))/1000,999),IFERROR(VALUE(MID(L41,1,1))*60+VALUE(MID(L41,3,2))+VALUE(MID(L41,6,3))/1000,999),IFERROR(VALUE(MID(O41,1,1))*60+VALUE(MID(O41,3,2))+VALUE(MID(O41,6,3))/1000,999)))/86400)=999/86400,"",(MIN(IFERROR(VALUE(MID(F41,1,1))*60+VALUE(MID(F41,3,2))+VALUE(MID(F41,6,3))/1000,999),IFERROR(VALUE(MID(#REF!,1,1))*60+VALUE(MID(#REF!,3,2))+VALUE(MID(#REF!,6,3))/1000,999),IFERROR(VALUE(MID(I41,1,1))*60+VALUE(MID(I41,3,2))+VALUE(MID(I41,6,3))/1000,999),IFERROR(VALUE(MID(L41,1,1))*60+VALUE(MID(L41,3,2))+VALUE(MID(L41,6,3))/1000,999),IFERROR(VALUE(MID(O41,1,1))*60+VALUE(MID(O41,3,2))+VALUE(MID(O41,6,3))/1000,999)))/86400)</f>
        <v>1.1627314814814814E-3</v>
      </c>
      <c r="R41" s="30" t="str">
        <f t="shared" si="0"/>
        <v>2р</v>
      </c>
    </row>
    <row r="42" spans="1:130" s="1" customFormat="1" ht="15" customHeight="1">
      <c r="A42" s="223">
        <v>32</v>
      </c>
      <c r="B42" s="222">
        <v>39</v>
      </c>
      <c r="C42" s="37" t="s">
        <v>269</v>
      </c>
      <c r="D42" s="42" t="s">
        <v>111</v>
      </c>
      <c r="E42" s="31">
        <v>7</v>
      </c>
      <c r="F42" s="32" t="s">
        <v>618</v>
      </c>
      <c r="G42" s="30">
        <v>5</v>
      </c>
      <c r="H42" s="57"/>
      <c r="I42" s="32"/>
      <c r="J42" s="70"/>
      <c r="K42" s="33"/>
      <c r="L42" s="32"/>
      <c r="M42" s="33"/>
      <c r="N42" s="31"/>
      <c r="O42" s="32"/>
      <c r="P42" s="30"/>
      <c r="Q42" s="59">
        <f>IF(((MIN(IFERROR(VALUE(MID(F42,1,1))*60+VALUE(MID(F42,3,2))+VALUE(MID(F42,6,3))/1000,999),IFERROR(VALUE(MID(#REF!,1,1))*60+VALUE(MID(#REF!,3,2))+VALUE(MID(#REF!,6,3))/1000,999),IFERROR(VALUE(MID(I42,1,1))*60+VALUE(MID(I42,3,2))+VALUE(MID(I42,6,3))/1000,999),IFERROR(VALUE(MID(L42,1,1))*60+VALUE(MID(L42,3,2))+VALUE(MID(L42,6,3))/1000,999),IFERROR(VALUE(MID(O42,1,1))*60+VALUE(MID(O42,3,2))+VALUE(MID(O42,6,3))/1000,999)))/86400)=999/86400,"",(MIN(IFERROR(VALUE(MID(F42,1,1))*60+VALUE(MID(F42,3,2))+VALUE(MID(F42,6,3))/1000,999),IFERROR(VALUE(MID(#REF!,1,1))*60+VALUE(MID(#REF!,3,2))+VALUE(MID(#REF!,6,3))/1000,999),IFERROR(VALUE(MID(I42,1,1))*60+VALUE(MID(I42,3,2))+VALUE(MID(I42,6,3))/1000,999),IFERROR(VALUE(MID(L42,1,1))*60+VALUE(MID(L42,3,2))+VALUE(MID(L42,6,3))/1000,999),IFERROR(VALUE(MID(O42,1,1))*60+VALUE(MID(O42,3,2))+VALUE(MID(O42,6,3))/1000,999)))/86400)</f>
        <v>1.2042824074074074E-3</v>
      </c>
      <c r="R42" s="30" t="str">
        <f t="shared" si="0"/>
        <v>2р</v>
      </c>
    </row>
    <row r="43" spans="1:130" s="1" customFormat="1" ht="15" customHeight="1">
      <c r="A43" s="223">
        <v>33</v>
      </c>
      <c r="B43" s="224">
        <v>31</v>
      </c>
      <c r="C43" s="37" t="s">
        <v>297</v>
      </c>
      <c r="D43" s="42" t="s">
        <v>93</v>
      </c>
      <c r="E43" s="31">
        <v>6</v>
      </c>
      <c r="F43" s="32" t="s">
        <v>98</v>
      </c>
      <c r="G43" s="30">
        <v>5</v>
      </c>
      <c r="H43" s="57"/>
      <c r="I43" s="32"/>
      <c r="J43" s="70"/>
      <c r="K43" s="33"/>
      <c r="L43" s="32"/>
      <c r="M43" s="33"/>
      <c r="N43" s="31"/>
      <c r="O43" s="32"/>
      <c r="P43" s="30"/>
      <c r="Q43" s="59" t="str">
        <f>IF(((MIN(IFERROR(VALUE(MID(F43,1,1))*60+VALUE(MID(F43,3,2))+VALUE(MID(F43,6,3))/1000,999),IFERROR(VALUE(MID(#REF!,1,1))*60+VALUE(MID(#REF!,3,2))+VALUE(MID(#REF!,6,3))/1000,999),IFERROR(VALUE(MID(I43,1,1))*60+VALUE(MID(I43,3,2))+VALUE(MID(I43,6,3))/1000,999),IFERROR(VALUE(MID(L43,1,1))*60+VALUE(MID(L43,3,2))+VALUE(MID(L43,6,3))/1000,999),IFERROR(VALUE(MID(O43,1,1))*60+VALUE(MID(O43,3,2))+VALUE(MID(O43,6,3))/1000,999)))/86400)=999/86400,"",(MIN(IFERROR(VALUE(MID(F43,1,1))*60+VALUE(MID(F43,3,2))+VALUE(MID(F43,6,3))/1000,999),IFERROR(VALUE(MID(#REF!,1,1))*60+VALUE(MID(#REF!,3,2))+VALUE(MID(#REF!,6,3))/1000,999),IFERROR(VALUE(MID(I43,1,1))*60+VALUE(MID(I43,3,2))+VALUE(MID(I43,6,3))/1000,999),IFERROR(VALUE(MID(L43,1,1))*60+VALUE(MID(L43,3,2))+VALUE(MID(L43,6,3))/1000,999),IFERROR(VALUE(MID(O43,1,1))*60+VALUE(MID(O43,3,2))+VALUE(MID(O43,6,3))/1000,999)))/86400)</f>
        <v/>
      </c>
      <c r="R43" s="30" t="str">
        <f t="shared" si="0"/>
        <v/>
      </c>
    </row>
    <row r="44" spans="1:130" s="1" customFormat="1" ht="15" customHeight="1">
      <c r="A44" s="223">
        <v>33</v>
      </c>
      <c r="B44" s="224">
        <v>4</v>
      </c>
      <c r="C44" s="47" t="s">
        <v>379</v>
      </c>
      <c r="D44" s="42" t="s">
        <v>237</v>
      </c>
      <c r="E44" s="31">
        <v>3</v>
      </c>
      <c r="F44" s="32" t="s">
        <v>98</v>
      </c>
      <c r="G44" s="30">
        <v>5</v>
      </c>
      <c r="H44" s="57"/>
      <c r="I44" s="32"/>
      <c r="J44" s="70"/>
      <c r="K44" s="33"/>
      <c r="L44" s="32"/>
      <c r="M44" s="33"/>
      <c r="N44" s="31"/>
      <c r="O44" s="32"/>
      <c r="P44" s="30"/>
      <c r="Q44" s="59" t="str">
        <f>IF(((MIN(IFERROR(VALUE(MID(F44,1,1))*60+VALUE(MID(F44,3,2))+VALUE(MID(F44,6,3))/1000,999),IFERROR(VALUE(MID(#REF!,1,1))*60+VALUE(MID(#REF!,3,2))+VALUE(MID(#REF!,6,3))/1000,999),IFERROR(VALUE(MID(I44,1,1))*60+VALUE(MID(I44,3,2))+VALUE(MID(I44,6,3))/1000,999),IFERROR(VALUE(MID(L44,1,1))*60+VALUE(MID(L44,3,2))+VALUE(MID(L44,6,3))/1000,999),IFERROR(VALUE(MID(O44,1,1))*60+VALUE(MID(O44,3,2))+VALUE(MID(O44,6,3))/1000,999)))/86400)=999/86400,"",(MIN(IFERROR(VALUE(MID(F44,1,1))*60+VALUE(MID(F44,3,2))+VALUE(MID(F44,6,3))/1000,999),IFERROR(VALUE(MID(#REF!,1,1))*60+VALUE(MID(#REF!,3,2))+VALUE(MID(#REF!,6,3))/1000,999),IFERROR(VALUE(MID(I44,1,1))*60+VALUE(MID(I44,3,2))+VALUE(MID(I44,6,3))/1000,999),IFERROR(VALUE(MID(L44,1,1))*60+VALUE(MID(L44,3,2))+VALUE(MID(L44,6,3))/1000,999),IFERROR(VALUE(MID(O44,1,1))*60+VALUE(MID(O44,3,2))+VALUE(MID(O44,6,3))/1000,999)))/86400)</f>
        <v/>
      </c>
      <c r="R44" s="30" t="str">
        <f t="shared" si="0"/>
        <v/>
      </c>
    </row>
    <row r="45" spans="1:130" s="1" customFormat="1" ht="15" customHeight="1">
      <c r="A45" s="223">
        <v>35</v>
      </c>
      <c r="B45" s="222">
        <v>23</v>
      </c>
      <c r="C45" s="34" t="s">
        <v>288</v>
      </c>
      <c r="D45" s="16" t="s">
        <v>363</v>
      </c>
      <c r="E45" s="31">
        <v>2</v>
      </c>
      <c r="F45" s="32" t="s">
        <v>619</v>
      </c>
      <c r="G45" s="30">
        <v>6</v>
      </c>
      <c r="H45" s="57"/>
      <c r="I45" s="32"/>
      <c r="J45" s="70"/>
      <c r="K45" s="33"/>
      <c r="L45" s="32"/>
      <c r="M45" s="33"/>
      <c r="N45" s="31"/>
      <c r="O45" s="32"/>
      <c r="P45" s="30"/>
      <c r="Q45" s="59">
        <f>IF(((MIN(IFERROR(VALUE(MID(F45,1,1))*60+VALUE(MID(F45,3,2))+VALUE(MID(F45,6,3))/1000,999),IFERROR(VALUE(MID(#REF!,1,1))*60+VALUE(MID(#REF!,3,2))+VALUE(MID(#REF!,6,3))/1000,999),IFERROR(VALUE(MID(I45,1,1))*60+VALUE(MID(I45,3,2))+VALUE(MID(I45,6,3))/1000,999),IFERROR(VALUE(MID(L45,1,1))*60+VALUE(MID(L45,3,2))+VALUE(MID(L45,6,3))/1000,999),IFERROR(VALUE(MID(O45,1,1))*60+VALUE(MID(O45,3,2))+VALUE(MID(O45,6,3))/1000,999)))/86400)=999/86400,"",(MIN(IFERROR(VALUE(MID(F45,1,1))*60+VALUE(MID(F45,3,2))+VALUE(MID(F45,6,3))/1000,999),IFERROR(VALUE(MID(#REF!,1,1))*60+VALUE(MID(#REF!,3,2))+VALUE(MID(#REF!,6,3))/1000,999),IFERROR(VALUE(MID(I45,1,1))*60+VALUE(MID(I45,3,2))+VALUE(MID(I45,6,3))/1000,999),IFERROR(VALUE(MID(L45,1,1))*60+VALUE(MID(L45,3,2))+VALUE(MID(L45,6,3))/1000,999),IFERROR(VALUE(MID(O45,1,1))*60+VALUE(MID(O45,3,2))+VALUE(MID(O45,6,3))/1000,999)))/86400)</f>
        <v>1.1640046296296296E-3</v>
      </c>
      <c r="R45" s="30" t="str">
        <f t="shared" si="0"/>
        <v>2р</v>
      </c>
    </row>
    <row r="46" spans="1:130" s="1" customFormat="1" ht="15" customHeight="1">
      <c r="A46" s="223">
        <v>36</v>
      </c>
      <c r="B46" s="222">
        <v>26</v>
      </c>
      <c r="C46" s="47" t="s">
        <v>294</v>
      </c>
      <c r="D46" s="42" t="s">
        <v>363</v>
      </c>
      <c r="E46" s="31">
        <v>1</v>
      </c>
      <c r="F46" s="32" t="s">
        <v>506</v>
      </c>
      <c r="G46" s="30">
        <v>6</v>
      </c>
      <c r="H46" s="57"/>
      <c r="I46" s="32"/>
      <c r="J46" s="70"/>
      <c r="K46" s="33"/>
      <c r="L46" s="32"/>
      <c r="M46" s="33"/>
      <c r="N46" s="31"/>
      <c r="O46" s="32"/>
      <c r="P46" s="30"/>
      <c r="Q46" s="59">
        <f>IF(((MIN(IFERROR(VALUE(MID(F46,1,1))*60+VALUE(MID(F46,3,2))+VALUE(MID(F46,6,3))/1000,999),IFERROR(VALUE(MID(#REF!,1,1))*60+VALUE(MID(#REF!,3,2))+VALUE(MID(#REF!,6,3))/1000,999),IFERROR(VALUE(MID(I46,1,1))*60+VALUE(MID(I46,3,2))+VALUE(MID(I46,6,3))/1000,999),IFERROR(VALUE(MID(L46,1,1))*60+VALUE(MID(L46,3,2))+VALUE(MID(L46,6,3))/1000,999),IFERROR(VALUE(MID(O46,1,1))*60+VALUE(MID(O46,3,2))+VALUE(MID(O46,6,3))/1000,999)))/86400)=999/86400,"",(MIN(IFERROR(VALUE(MID(F46,1,1))*60+VALUE(MID(F46,3,2))+VALUE(MID(F46,6,3))/1000,999),IFERROR(VALUE(MID(#REF!,1,1))*60+VALUE(MID(#REF!,3,2))+VALUE(MID(#REF!,6,3))/1000,999),IFERROR(VALUE(MID(I46,1,1))*60+VALUE(MID(I46,3,2))+VALUE(MID(I46,6,3))/1000,999),IFERROR(VALUE(MID(L46,1,1))*60+VALUE(MID(L46,3,2))+VALUE(MID(L46,6,3))/1000,999),IFERROR(VALUE(MID(O46,1,1))*60+VALUE(MID(O46,3,2))+VALUE(MID(O46,6,3))/1000,999)))/86400)</f>
        <v>1.1729166666666667E-3</v>
      </c>
      <c r="R46" s="30" t="str">
        <f t="shared" si="0"/>
        <v>2р</v>
      </c>
    </row>
    <row r="47" spans="1:130" s="1" customFormat="1" ht="15" customHeight="1">
      <c r="A47" s="223"/>
      <c r="B47" s="222">
        <v>15</v>
      </c>
      <c r="C47" s="37" t="s">
        <v>256</v>
      </c>
      <c r="D47" s="42" t="s">
        <v>88</v>
      </c>
      <c r="E47" s="38">
        <v>5</v>
      </c>
      <c r="F47" s="39" t="s">
        <v>103</v>
      </c>
      <c r="G47" s="40"/>
      <c r="H47" s="72"/>
      <c r="I47" s="39"/>
      <c r="J47" s="74"/>
      <c r="K47" s="41"/>
      <c r="L47" s="39"/>
      <c r="M47" s="41"/>
      <c r="N47" s="38"/>
      <c r="O47" s="39"/>
      <c r="P47" s="40"/>
      <c r="Q47" s="59" t="str">
        <f>IF(((MIN(IFERROR(VALUE(MID(F47,1,1))*60+VALUE(MID(F47,3,2))+VALUE(MID(F47,6,3))/1000,999),IFERROR(VALUE(MID(#REF!,1,1))*60+VALUE(MID(#REF!,3,2))+VALUE(MID(#REF!,6,3))/1000,999),IFERROR(VALUE(MID(I47,1,1))*60+VALUE(MID(I47,3,2))+VALUE(MID(I47,6,3))/1000,999),IFERROR(VALUE(MID(L47,1,1))*60+VALUE(MID(L47,3,2))+VALUE(MID(L47,6,3))/1000,999),IFERROR(VALUE(MID(O47,1,1))*60+VALUE(MID(O47,3,2))+VALUE(MID(O47,6,3))/1000,999)))/86400)=999/86400,"",(MIN(IFERROR(VALUE(MID(F47,1,1))*60+VALUE(MID(F47,3,2))+VALUE(MID(F47,6,3))/1000,999),IFERROR(VALUE(MID(#REF!,1,1))*60+VALUE(MID(#REF!,3,2))+VALUE(MID(#REF!,6,3))/1000,999),IFERROR(VALUE(MID(I47,1,1))*60+VALUE(MID(I47,3,2))+VALUE(MID(I47,6,3))/1000,999),IFERROR(VALUE(MID(L47,1,1))*60+VALUE(MID(L47,3,2))+VALUE(MID(L47,6,3))/1000,999),IFERROR(VALUE(MID(O47,1,1))*60+VALUE(MID(O47,3,2))+VALUE(MID(O47,6,3))/1000,999)))/86400)</f>
        <v/>
      </c>
      <c r="R47" s="30" t="str">
        <f t="shared" si="0"/>
        <v/>
      </c>
    </row>
    <row r="48" spans="1:130" s="1" customFormat="1" ht="15" customHeight="1">
      <c r="A48" s="223"/>
      <c r="B48" s="222">
        <v>29</v>
      </c>
      <c r="C48" s="37" t="s">
        <v>277</v>
      </c>
      <c r="D48" s="42" t="s">
        <v>93</v>
      </c>
      <c r="E48" s="31">
        <v>3</v>
      </c>
      <c r="F48" s="32" t="s">
        <v>103</v>
      </c>
      <c r="G48" s="30"/>
      <c r="H48" s="57"/>
      <c r="I48" s="32"/>
      <c r="J48" s="70"/>
      <c r="K48" s="33"/>
      <c r="L48" s="32"/>
      <c r="M48" s="33"/>
      <c r="N48" s="31"/>
      <c r="O48" s="32"/>
      <c r="P48" s="30"/>
      <c r="Q48" s="59" t="str">
        <f>IF(((MIN(IFERROR(VALUE(MID(F48,1,1))*60+VALUE(MID(F48,3,2))+VALUE(MID(F48,6,3))/1000,999),IFERROR(VALUE(MID(#REF!,1,1))*60+VALUE(MID(#REF!,3,2))+VALUE(MID(#REF!,6,3))/1000,999),IFERROR(VALUE(MID(I48,1,1))*60+VALUE(MID(I48,3,2))+VALUE(MID(I48,6,3))/1000,999),IFERROR(VALUE(MID(L48,1,1))*60+VALUE(MID(L48,3,2))+VALUE(MID(L48,6,3))/1000,999),IFERROR(VALUE(MID(O48,1,1))*60+VALUE(MID(O48,3,2))+VALUE(MID(O48,6,3))/1000,999)))/86400)=999/86400,"",(MIN(IFERROR(VALUE(MID(F48,1,1))*60+VALUE(MID(F48,3,2))+VALUE(MID(F48,6,3))/1000,999),IFERROR(VALUE(MID(#REF!,1,1))*60+VALUE(MID(#REF!,3,2))+VALUE(MID(#REF!,6,3))/1000,999),IFERROR(VALUE(MID(I48,1,1))*60+VALUE(MID(I48,3,2))+VALUE(MID(I48,6,3))/1000,999),IFERROR(VALUE(MID(L48,1,1))*60+VALUE(MID(L48,3,2))+VALUE(MID(L48,6,3))/1000,999),IFERROR(VALUE(MID(O48,1,1))*60+VALUE(MID(O48,3,2))+VALUE(MID(O48,6,3))/1000,999)))/86400)</f>
        <v/>
      </c>
      <c r="R48" s="30" t="str">
        <f t="shared" si="0"/>
        <v/>
      </c>
    </row>
    <row r="89" spans="3:4">
      <c r="C89" s="214"/>
      <c r="D89" s="214"/>
    </row>
  </sheetData>
  <mergeCells count="17">
    <mergeCell ref="A7:R7"/>
    <mergeCell ref="A1:R1"/>
    <mergeCell ref="A2:R2"/>
    <mergeCell ref="A3:R3"/>
    <mergeCell ref="A4:R4"/>
    <mergeCell ref="A6:R6"/>
    <mergeCell ref="A8:A10"/>
    <mergeCell ref="B8:B10"/>
    <mergeCell ref="C8:C10"/>
    <mergeCell ref="D8:D10"/>
    <mergeCell ref="E8:P8"/>
    <mergeCell ref="R8:R10"/>
    <mergeCell ref="E9:G9"/>
    <mergeCell ref="H9:J9"/>
    <mergeCell ref="K9:M9"/>
    <mergeCell ref="N9:P9"/>
    <mergeCell ref="Q8:Q10"/>
  </mergeCells>
  <pageMargins left="0.39370078740157483" right="0.19685039370078741" top="0.35433070866141736" bottom="0.35433070866141736" header="0.51181102362204722" footer="0.43307086614173229"/>
  <pageSetup paperSize="9" orientation="landscape" r:id="rId1"/>
  <headerFooter alignWithMargins="0">
    <oddFooter>&amp;L&amp;"Times New Roman,обычный"
Главный судья соревнований 
Главный секретарь соревнований &amp;C&amp;"Times New Roman,обычный"                                
                      Чачина Ю.Ю.
                         Смирнова С.А.</oddFooter>
  </headerFooter>
  <rowBreaks count="1" manualBreakCount="1">
    <brk id="30" max="9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V64"/>
  <sheetViews>
    <sheetView view="pageBreakPreview" zoomScale="80" zoomScaleNormal="100" zoomScaleSheetLayoutView="80" workbookViewId="0">
      <selection activeCell="E15" sqref="E15"/>
    </sheetView>
  </sheetViews>
  <sheetFormatPr defaultRowHeight="14.25"/>
  <cols>
    <col min="1" max="1" width="5.5703125" style="6" customWidth="1"/>
    <col min="2" max="2" width="21.85546875" customWidth="1"/>
    <col min="3" max="3" width="5.42578125" customWidth="1"/>
    <col min="4" max="4" width="20.28515625" customWidth="1"/>
    <col min="5" max="5" width="14" customWidth="1"/>
    <col min="6" max="6" width="7" customWidth="1"/>
    <col min="7" max="7" width="5.140625" customWidth="1"/>
    <col min="8" max="8" width="7.28515625" customWidth="1"/>
    <col min="9" max="9" width="4.28515625" customWidth="1"/>
    <col min="10" max="10" width="5.140625" customWidth="1"/>
    <col min="11" max="11" width="7" customWidth="1"/>
    <col min="12" max="12" width="4.42578125" customWidth="1"/>
    <col min="13" max="13" width="5.42578125" customWidth="1"/>
    <col min="14" max="14" width="8.28515625" customWidth="1"/>
    <col min="15" max="15" width="6.85546875" customWidth="1"/>
    <col min="16" max="16" width="22" customWidth="1"/>
    <col min="17" max="17" width="14.5703125" customWidth="1"/>
    <col min="257" max="257" width="5.5703125" customWidth="1"/>
    <col min="258" max="258" width="21.85546875" customWidth="1"/>
    <col min="259" max="259" width="5.42578125" customWidth="1"/>
    <col min="260" max="260" width="20.28515625" customWidth="1"/>
    <col min="261" max="261" width="14" customWidth="1"/>
    <col min="262" max="262" width="7" customWidth="1"/>
    <col min="263" max="263" width="5.140625" customWidth="1"/>
    <col min="264" max="264" width="7.28515625" customWidth="1"/>
    <col min="265" max="265" width="4.28515625" customWidth="1"/>
    <col min="266" max="266" width="5.140625" customWidth="1"/>
    <col min="267" max="267" width="7" customWidth="1"/>
    <col min="268" max="268" width="4.42578125" customWidth="1"/>
    <col min="269" max="269" width="5.42578125" customWidth="1"/>
    <col min="270" max="270" width="8.28515625" customWidth="1"/>
    <col min="271" max="271" width="6.85546875" customWidth="1"/>
    <col min="272" max="272" width="22" customWidth="1"/>
    <col min="273" max="273" width="14.5703125" customWidth="1"/>
    <col min="513" max="513" width="5.5703125" customWidth="1"/>
    <col min="514" max="514" width="21.85546875" customWidth="1"/>
    <col min="515" max="515" width="5.42578125" customWidth="1"/>
    <col min="516" max="516" width="20.28515625" customWidth="1"/>
    <col min="517" max="517" width="14" customWidth="1"/>
    <col min="518" max="518" width="7" customWidth="1"/>
    <col min="519" max="519" width="5.140625" customWidth="1"/>
    <col min="520" max="520" width="7.28515625" customWidth="1"/>
    <col min="521" max="521" width="4.28515625" customWidth="1"/>
    <col min="522" max="522" width="5.140625" customWidth="1"/>
    <col min="523" max="523" width="7" customWidth="1"/>
    <col min="524" max="524" width="4.42578125" customWidth="1"/>
    <col min="525" max="525" width="5.42578125" customWidth="1"/>
    <col min="526" max="526" width="8.28515625" customWidth="1"/>
    <col min="527" max="527" width="6.85546875" customWidth="1"/>
    <col min="528" max="528" width="22" customWidth="1"/>
    <col min="529" max="529" width="14.5703125" customWidth="1"/>
    <col min="769" max="769" width="5.5703125" customWidth="1"/>
    <col min="770" max="770" width="21.85546875" customWidth="1"/>
    <col min="771" max="771" width="5.42578125" customWidth="1"/>
    <col min="772" max="772" width="20.28515625" customWidth="1"/>
    <col min="773" max="773" width="14" customWidth="1"/>
    <col min="774" max="774" width="7" customWidth="1"/>
    <col min="775" max="775" width="5.140625" customWidth="1"/>
    <col min="776" max="776" width="7.28515625" customWidth="1"/>
    <col min="777" max="777" width="4.28515625" customWidth="1"/>
    <col min="778" max="778" width="5.140625" customWidth="1"/>
    <col min="779" max="779" width="7" customWidth="1"/>
    <col min="780" max="780" width="4.42578125" customWidth="1"/>
    <col min="781" max="781" width="5.42578125" customWidth="1"/>
    <col min="782" max="782" width="8.28515625" customWidth="1"/>
    <col min="783" max="783" width="6.85546875" customWidth="1"/>
    <col min="784" max="784" width="22" customWidth="1"/>
    <col min="785" max="785" width="14.5703125" customWidth="1"/>
    <col min="1025" max="1025" width="5.5703125" customWidth="1"/>
    <col min="1026" max="1026" width="21.85546875" customWidth="1"/>
    <col min="1027" max="1027" width="5.42578125" customWidth="1"/>
    <col min="1028" max="1028" width="20.28515625" customWidth="1"/>
    <col min="1029" max="1029" width="14" customWidth="1"/>
    <col min="1030" max="1030" width="7" customWidth="1"/>
    <col min="1031" max="1031" width="5.140625" customWidth="1"/>
    <col min="1032" max="1032" width="7.28515625" customWidth="1"/>
    <col min="1033" max="1033" width="4.28515625" customWidth="1"/>
    <col min="1034" max="1034" width="5.140625" customWidth="1"/>
    <col min="1035" max="1035" width="7" customWidth="1"/>
    <col min="1036" max="1036" width="4.42578125" customWidth="1"/>
    <col min="1037" max="1037" width="5.42578125" customWidth="1"/>
    <col min="1038" max="1038" width="8.28515625" customWidth="1"/>
    <col min="1039" max="1039" width="6.85546875" customWidth="1"/>
    <col min="1040" max="1040" width="22" customWidth="1"/>
    <col min="1041" max="1041" width="14.5703125" customWidth="1"/>
    <col min="1281" max="1281" width="5.5703125" customWidth="1"/>
    <col min="1282" max="1282" width="21.85546875" customWidth="1"/>
    <col min="1283" max="1283" width="5.42578125" customWidth="1"/>
    <col min="1284" max="1284" width="20.28515625" customWidth="1"/>
    <col min="1285" max="1285" width="14" customWidth="1"/>
    <col min="1286" max="1286" width="7" customWidth="1"/>
    <col min="1287" max="1287" width="5.140625" customWidth="1"/>
    <col min="1288" max="1288" width="7.28515625" customWidth="1"/>
    <col min="1289" max="1289" width="4.28515625" customWidth="1"/>
    <col min="1290" max="1290" width="5.140625" customWidth="1"/>
    <col min="1291" max="1291" width="7" customWidth="1"/>
    <col min="1292" max="1292" width="4.42578125" customWidth="1"/>
    <col min="1293" max="1293" width="5.42578125" customWidth="1"/>
    <col min="1294" max="1294" width="8.28515625" customWidth="1"/>
    <col min="1295" max="1295" width="6.85546875" customWidth="1"/>
    <col min="1296" max="1296" width="22" customWidth="1"/>
    <col min="1297" max="1297" width="14.5703125" customWidth="1"/>
    <col min="1537" max="1537" width="5.5703125" customWidth="1"/>
    <col min="1538" max="1538" width="21.85546875" customWidth="1"/>
    <col min="1539" max="1539" width="5.42578125" customWidth="1"/>
    <col min="1540" max="1540" width="20.28515625" customWidth="1"/>
    <col min="1541" max="1541" width="14" customWidth="1"/>
    <col min="1542" max="1542" width="7" customWidth="1"/>
    <col min="1543" max="1543" width="5.140625" customWidth="1"/>
    <col min="1544" max="1544" width="7.28515625" customWidth="1"/>
    <col min="1545" max="1545" width="4.28515625" customWidth="1"/>
    <col min="1546" max="1546" width="5.140625" customWidth="1"/>
    <col min="1547" max="1547" width="7" customWidth="1"/>
    <col min="1548" max="1548" width="4.42578125" customWidth="1"/>
    <col min="1549" max="1549" width="5.42578125" customWidth="1"/>
    <col min="1550" max="1550" width="8.28515625" customWidth="1"/>
    <col min="1551" max="1551" width="6.85546875" customWidth="1"/>
    <col min="1552" max="1552" width="22" customWidth="1"/>
    <col min="1553" max="1553" width="14.5703125" customWidth="1"/>
    <col min="1793" max="1793" width="5.5703125" customWidth="1"/>
    <col min="1794" max="1794" width="21.85546875" customWidth="1"/>
    <col min="1795" max="1795" width="5.42578125" customWidth="1"/>
    <col min="1796" max="1796" width="20.28515625" customWidth="1"/>
    <col min="1797" max="1797" width="14" customWidth="1"/>
    <col min="1798" max="1798" width="7" customWidth="1"/>
    <col min="1799" max="1799" width="5.140625" customWidth="1"/>
    <col min="1800" max="1800" width="7.28515625" customWidth="1"/>
    <col min="1801" max="1801" width="4.28515625" customWidth="1"/>
    <col min="1802" max="1802" width="5.140625" customWidth="1"/>
    <col min="1803" max="1803" width="7" customWidth="1"/>
    <col min="1804" max="1804" width="4.42578125" customWidth="1"/>
    <col min="1805" max="1805" width="5.42578125" customWidth="1"/>
    <col min="1806" max="1806" width="8.28515625" customWidth="1"/>
    <col min="1807" max="1807" width="6.85546875" customWidth="1"/>
    <col min="1808" max="1808" width="22" customWidth="1"/>
    <col min="1809" max="1809" width="14.5703125" customWidth="1"/>
    <col min="2049" max="2049" width="5.5703125" customWidth="1"/>
    <col min="2050" max="2050" width="21.85546875" customWidth="1"/>
    <col min="2051" max="2051" width="5.42578125" customWidth="1"/>
    <col min="2052" max="2052" width="20.28515625" customWidth="1"/>
    <col min="2053" max="2053" width="14" customWidth="1"/>
    <col min="2054" max="2054" width="7" customWidth="1"/>
    <col min="2055" max="2055" width="5.140625" customWidth="1"/>
    <col min="2056" max="2056" width="7.28515625" customWidth="1"/>
    <col min="2057" max="2057" width="4.28515625" customWidth="1"/>
    <col min="2058" max="2058" width="5.140625" customWidth="1"/>
    <col min="2059" max="2059" width="7" customWidth="1"/>
    <col min="2060" max="2060" width="4.42578125" customWidth="1"/>
    <col min="2061" max="2061" width="5.42578125" customWidth="1"/>
    <col min="2062" max="2062" width="8.28515625" customWidth="1"/>
    <col min="2063" max="2063" width="6.85546875" customWidth="1"/>
    <col min="2064" max="2064" width="22" customWidth="1"/>
    <col min="2065" max="2065" width="14.5703125" customWidth="1"/>
    <col min="2305" max="2305" width="5.5703125" customWidth="1"/>
    <col min="2306" max="2306" width="21.85546875" customWidth="1"/>
    <col min="2307" max="2307" width="5.42578125" customWidth="1"/>
    <col min="2308" max="2308" width="20.28515625" customWidth="1"/>
    <col min="2309" max="2309" width="14" customWidth="1"/>
    <col min="2310" max="2310" width="7" customWidth="1"/>
    <col min="2311" max="2311" width="5.140625" customWidth="1"/>
    <col min="2312" max="2312" width="7.28515625" customWidth="1"/>
    <col min="2313" max="2313" width="4.28515625" customWidth="1"/>
    <col min="2314" max="2314" width="5.140625" customWidth="1"/>
    <col min="2315" max="2315" width="7" customWidth="1"/>
    <col min="2316" max="2316" width="4.42578125" customWidth="1"/>
    <col min="2317" max="2317" width="5.42578125" customWidth="1"/>
    <col min="2318" max="2318" width="8.28515625" customWidth="1"/>
    <col min="2319" max="2319" width="6.85546875" customWidth="1"/>
    <col min="2320" max="2320" width="22" customWidth="1"/>
    <col min="2321" max="2321" width="14.5703125" customWidth="1"/>
    <col min="2561" max="2561" width="5.5703125" customWidth="1"/>
    <col min="2562" max="2562" width="21.85546875" customWidth="1"/>
    <col min="2563" max="2563" width="5.42578125" customWidth="1"/>
    <col min="2564" max="2564" width="20.28515625" customWidth="1"/>
    <col min="2565" max="2565" width="14" customWidth="1"/>
    <col min="2566" max="2566" width="7" customWidth="1"/>
    <col min="2567" max="2567" width="5.140625" customWidth="1"/>
    <col min="2568" max="2568" width="7.28515625" customWidth="1"/>
    <col min="2569" max="2569" width="4.28515625" customWidth="1"/>
    <col min="2570" max="2570" width="5.140625" customWidth="1"/>
    <col min="2571" max="2571" width="7" customWidth="1"/>
    <col min="2572" max="2572" width="4.42578125" customWidth="1"/>
    <col min="2573" max="2573" width="5.42578125" customWidth="1"/>
    <col min="2574" max="2574" width="8.28515625" customWidth="1"/>
    <col min="2575" max="2575" width="6.85546875" customWidth="1"/>
    <col min="2576" max="2576" width="22" customWidth="1"/>
    <col min="2577" max="2577" width="14.5703125" customWidth="1"/>
    <col min="2817" max="2817" width="5.5703125" customWidth="1"/>
    <col min="2818" max="2818" width="21.85546875" customWidth="1"/>
    <col min="2819" max="2819" width="5.42578125" customWidth="1"/>
    <col min="2820" max="2820" width="20.28515625" customWidth="1"/>
    <col min="2821" max="2821" width="14" customWidth="1"/>
    <col min="2822" max="2822" width="7" customWidth="1"/>
    <col min="2823" max="2823" width="5.140625" customWidth="1"/>
    <col min="2824" max="2824" width="7.28515625" customWidth="1"/>
    <col min="2825" max="2825" width="4.28515625" customWidth="1"/>
    <col min="2826" max="2826" width="5.140625" customWidth="1"/>
    <col min="2827" max="2827" width="7" customWidth="1"/>
    <col min="2828" max="2828" width="4.42578125" customWidth="1"/>
    <col min="2829" max="2829" width="5.42578125" customWidth="1"/>
    <col min="2830" max="2830" width="8.28515625" customWidth="1"/>
    <col min="2831" max="2831" width="6.85546875" customWidth="1"/>
    <col min="2832" max="2832" width="22" customWidth="1"/>
    <col min="2833" max="2833" width="14.5703125" customWidth="1"/>
    <col min="3073" max="3073" width="5.5703125" customWidth="1"/>
    <col min="3074" max="3074" width="21.85546875" customWidth="1"/>
    <col min="3075" max="3075" width="5.42578125" customWidth="1"/>
    <col min="3076" max="3076" width="20.28515625" customWidth="1"/>
    <col min="3077" max="3077" width="14" customWidth="1"/>
    <col min="3078" max="3078" width="7" customWidth="1"/>
    <col min="3079" max="3079" width="5.140625" customWidth="1"/>
    <col min="3080" max="3080" width="7.28515625" customWidth="1"/>
    <col min="3081" max="3081" width="4.28515625" customWidth="1"/>
    <col min="3082" max="3082" width="5.140625" customWidth="1"/>
    <col min="3083" max="3083" width="7" customWidth="1"/>
    <col min="3084" max="3084" width="4.42578125" customWidth="1"/>
    <col min="3085" max="3085" width="5.42578125" customWidth="1"/>
    <col min="3086" max="3086" width="8.28515625" customWidth="1"/>
    <col min="3087" max="3087" width="6.85546875" customWidth="1"/>
    <col min="3088" max="3088" width="22" customWidth="1"/>
    <col min="3089" max="3089" width="14.5703125" customWidth="1"/>
    <col min="3329" max="3329" width="5.5703125" customWidth="1"/>
    <col min="3330" max="3330" width="21.85546875" customWidth="1"/>
    <col min="3331" max="3331" width="5.42578125" customWidth="1"/>
    <col min="3332" max="3332" width="20.28515625" customWidth="1"/>
    <col min="3333" max="3333" width="14" customWidth="1"/>
    <col min="3334" max="3334" width="7" customWidth="1"/>
    <col min="3335" max="3335" width="5.140625" customWidth="1"/>
    <col min="3336" max="3336" width="7.28515625" customWidth="1"/>
    <col min="3337" max="3337" width="4.28515625" customWidth="1"/>
    <col min="3338" max="3338" width="5.140625" customWidth="1"/>
    <col min="3339" max="3339" width="7" customWidth="1"/>
    <col min="3340" max="3340" width="4.42578125" customWidth="1"/>
    <col min="3341" max="3341" width="5.42578125" customWidth="1"/>
    <col min="3342" max="3342" width="8.28515625" customWidth="1"/>
    <col min="3343" max="3343" width="6.85546875" customWidth="1"/>
    <col min="3344" max="3344" width="22" customWidth="1"/>
    <col min="3345" max="3345" width="14.5703125" customWidth="1"/>
    <col min="3585" max="3585" width="5.5703125" customWidth="1"/>
    <col min="3586" max="3586" width="21.85546875" customWidth="1"/>
    <col min="3587" max="3587" width="5.42578125" customWidth="1"/>
    <col min="3588" max="3588" width="20.28515625" customWidth="1"/>
    <col min="3589" max="3589" width="14" customWidth="1"/>
    <col min="3590" max="3590" width="7" customWidth="1"/>
    <col min="3591" max="3591" width="5.140625" customWidth="1"/>
    <col min="3592" max="3592" width="7.28515625" customWidth="1"/>
    <col min="3593" max="3593" width="4.28515625" customWidth="1"/>
    <col min="3594" max="3594" width="5.140625" customWidth="1"/>
    <col min="3595" max="3595" width="7" customWidth="1"/>
    <col min="3596" max="3596" width="4.42578125" customWidth="1"/>
    <col min="3597" max="3597" width="5.42578125" customWidth="1"/>
    <col min="3598" max="3598" width="8.28515625" customWidth="1"/>
    <col min="3599" max="3599" width="6.85546875" customWidth="1"/>
    <col min="3600" max="3600" width="22" customWidth="1"/>
    <col min="3601" max="3601" width="14.5703125" customWidth="1"/>
    <col min="3841" max="3841" width="5.5703125" customWidth="1"/>
    <col min="3842" max="3842" width="21.85546875" customWidth="1"/>
    <col min="3843" max="3843" width="5.42578125" customWidth="1"/>
    <col min="3844" max="3844" width="20.28515625" customWidth="1"/>
    <col min="3845" max="3845" width="14" customWidth="1"/>
    <col min="3846" max="3846" width="7" customWidth="1"/>
    <col min="3847" max="3847" width="5.140625" customWidth="1"/>
    <col min="3848" max="3848" width="7.28515625" customWidth="1"/>
    <col min="3849" max="3849" width="4.28515625" customWidth="1"/>
    <col min="3850" max="3850" width="5.140625" customWidth="1"/>
    <col min="3851" max="3851" width="7" customWidth="1"/>
    <col min="3852" max="3852" width="4.42578125" customWidth="1"/>
    <col min="3853" max="3853" width="5.42578125" customWidth="1"/>
    <col min="3854" max="3854" width="8.28515625" customWidth="1"/>
    <col min="3855" max="3855" width="6.85546875" customWidth="1"/>
    <col min="3856" max="3856" width="22" customWidth="1"/>
    <col min="3857" max="3857" width="14.5703125" customWidth="1"/>
    <col min="4097" max="4097" width="5.5703125" customWidth="1"/>
    <col min="4098" max="4098" width="21.85546875" customWidth="1"/>
    <col min="4099" max="4099" width="5.42578125" customWidth="1"/>
    <col min="4100" max="4100" width="20.28515625" customWidth="1"/>
    <col min="4101" max="4101" width="14" customWidth="1"/>
    <col min="4102" max="4102" width="7" customWidth="1"/>
    <col min="4103" max="4103" width="5.140625" customWidth="1"/>
    <col min="4104" max="4104" width="7.28515625" customWidth="1"/>
    <col min="4105" max="4105" width="4.28515625" customWidth="1"/>
    <col min="4106" max="4106" width="5.140625" customWidth="1"/>
    <col min="4107" max="4107" width="7" customWidth="1"/>
    <col min="4108" max="4108" width="4.42578125" customWidth="1"/>
    <col min="4109" max="4109" width="5.42578125" customWidth="1"/>
    <col min="4110" max="4110" width="8.28515625" customWidth="1"/>
    <col min="4111" max="4111" width="6.85546875" customWidth="1"/>
    <col min="4112" max="4112" width="22" customWidth="1"/>
    <col min="4113" max="4113" width="14.5703125" customWidth="1"/>
    <col min="4353" max="4353" width="5.5703125" customWidth="1"/>
    <col min="4354" max="4354" width="21.85546875" customWidth="1"/>
    <col min="4355" max="4355" width="5.42578125" customWidth="1"/>
    <col min="4356" max="4356" width="20.28515625" customWidth="1"/>
    <col min="4357" max="4357" width="14" customWidth="1"/>
    <col min="4358" max="4358" width="7" customWidth="1"/>
    <col min="4359" max="4359" width="5.140625" customWidth="1"/>
    <col min="4360" max="4360" width="7.28515625" customWidth="1"/>
    <col min="4361" max="4361" width="4.28515625" customWidth="1"/>
    <col min="4362" max="4362" width="5.140625" customWidth="1"/>
    <col min="4363" max="4363" width="7" customWidth="1"/>
    <col min="4364" max="4364" width="4.42578125" customWidth="1"/>
    <col min="4365" max="4365" width="5.42578125" customWidth="1"/>
    <col min="4366" max="4366" width="8.28515625" customWidth="1"/>
    <col min="4367" max="4367" width="6.85546875" customWidth="1"/>
    <col min="4368" max="4368" width="22" customWidth="1"/>
    <col min="4369" max="4369" width="14.5703125" customWidth="1"/>
    <col min="4609" max="4609" width="5.5703125" customWidth="1"/>
    <col min="4610" max="4610" width="21.85546875" customWidth="1"/>
    <col min="4611" max="4611" width="5.42578125" customWidth="1"/>
    <col min="4612" max="4612" width="20.28515625" customWidth="1"/>
    <col min="4613" max="4613" width="14" customWidth="1"/>
    <col min="4614" max="4614" width="7" customWidth="1"/>
    <col min="4615" max="4615" width="5.140625" customWidth="1"/>
    <col min="4616" max="4616" width="7.28515625" customWidth="1"/>
    <col min="4617" max="4617" width="4.28515625" customWidth="1"/>
    <col min="4618" max="4618" width="5.140625" customWidth="1"/>
    <col min="4619" max="4619" width="7" customWidth="1"/>
    <col min="4620" max="4620" width="4.42578125" customWidth="1"/>
    <col min="4621" max="4621" width="5.42578125" customWidth="1"/>
    <col min="4622" max="4622" width="8.28515625" customWidth="1"/>
    <col min="4623" max="4623" width="6.85546875" customWidth="1"/>
    <col min="4624" max="4624" width="22" customWidth="1"/>
    <col min="4625" max="4625" width="14.5703125" customWidth="1"/>
    <col min="4865" max="4865" width="5.5703125" customWidth="1"/>
    <col min="4866" max="4866" width="21.85546875" customWidth="1"/>
    <col min="4867" max="4867" width="5.42578125" customWidth="1"/>
    <col min="4868" max="4868" width="20.28515625" customWidth="1"/>
    <col min="4869" max="4869" width="14" customWidth="1"/>
    <col min="4870" max="4870" width="7" customWidth="1"/>
    <col min="4871" max="4871" width="5.140625" customWidth="1"/>
    <col min="4872" max="4872" width="7.28515625" customWidth="1"/>
    <col min="4873" max="4873" width="4.28515625" customWidth="1"/>
    <col min="4874" max="4874" width="5.140625" customWidth="1"/>
    <col min="4875" max="4875" width="7" customWidth="1"/>
    <col min="4876" max="4876" width="4.42578125" customWidth="1"/>
    <col min="4877" max="4877" width="5.42578125" customWidth="1"/>
    <col min="4878" max="4878" width="8.28515625" customWidth="1"/>
    <col min="4879" max="4879" width="6.85546875" customWidth="1"/>
    <col min="4880" max="4880" width="22" customWidth="1"/>
    <col min="4881" max="4881" width="14.5703125" customWidth="1"/>
    <col min="5121" max="5121" width="5.5703125" customWidth="1"/>
    <col min="5122" max="5122" width="21.85546875" customWidth="1"/>
    <col min="5123" max="5123" width="5.42578125" customWidth="1"/>
    <col min="5124" max="5124" width="20.28515625" customWidth="1"/>
    <col min="5125" max="5125" width="14" customWidth="1"/>
    <col min="5126" max="5126" width="7" customWidth="1"/>
    <col min="5127" max="5127" width="5.140625" customWidth="1"/>
    <col min="5128" max="5128" width="7.28515625" customWidth="1"/>
    <col min="5129" max="5129" width="4.28515625" customWidth="1"/>
    <col min="5130" max="5130" width="5.140625" customWidth="1"/>
    <col min="5131" max="5131" width="7" customWidth="1"/>
    <col min="5132" max="5132" width="4.42578125" customWidth="1"/>
    <col min="5133" max="5133" width="5.42578125" customWidth="1"/>
    <col min="5134" max="5134" width="8.28515625" customWidth="1"/>
    <col min="5135" max="5135" width="6.85546875" customWidth="1"/>
    <col min="5136" max="5136" width="22" customWidth="1"/>
    <col min="5137" max="5137" width="14.5703125" customWidth="1"/>
    <col min="5377" max="5377" width="5.5703125" customWidth="1"/>
    <col min="5378" max="5378" width="21.85546875" customWidth="1"/>
    <col min="5379" max="5379" width="5.42578125" customWidth="1"/>
    <col min="5380" max="5380" width="20.28515625" customWidth="1"/>
    <col min="5381" max="5381" width="14" customWidth="1"/>
    <col min="5382" max="5382" width="7" customWidth="1"/>
    <col min="5383" max="5383" width="5.140625" customWidth="1"/>
    <col min="5384" max="5384" width="7.28515625" customWidth="1"/>
    <col min="5385" max="5385" width="4.28515625" customWidth="1"/>
    <col min="5386" max="5386" width="5.140625" customWidth="1"/>
    <col min="5387" max="5387" width="7" customWidth="1"/>
    <col min="5388" max="5388" width="4.42578125" customWidth="1"/>
    <col min="5389" max="5389" width="5.42578125" customWidth="1"/>
    <col min="5390" max="5390" width="8.28515625" customWidth="1"/>
    <col min="5391" max="5391" width="6.85546875" customWidth="1"/>
    <col min="5392" max="5392" width="22" customWidth="1"/>
    <col min="5393" max="5393" width="14.5703125" customWidth="1"/>
    <col min="5633" max="5633" width="5.5703125" customWidth="1"/>
    <col min="5634" max="5634" width="21.85546875" customWidth="1"/>
    <col min="5635" max="5635" width="5.42578125" customWidth="1"/>
    <col min="5636" max="5636" width="20.28515625" customWidth="1"/>
    <col min="5637" max="5637" width="14" customWidth="1"/>
    <col min="5638" max="5638" width="7" customWidth="1"/>
    <col min="5639" max="5639" width="5.140625" customWidth="1"/>
    <col min="5640" max="5640" width="7.28515625" customWidth="1"/>
    <col min="5641" max="5641" width="4.28515625" customWidth="1"/>
    <col min="5642" max="5642" width="5.140625" customWidth="1"/>
    <col min="5643" max="5643" width="7" customWidth="1"/>
    <col min="5644" max="5644" width="4.42578125" customWidth="1"/>
    <col min="5645" max="5645" width="5.42578125" customWidth="1"/>
    <col min="5646" max="5646" width="8.28515625" customWidth="1"/>
    <col min="5647" max="5647" width="6.85546875" customWidth="1"/>
    <col min="5648" max="5648" width="22" customWidth="1"/>
    <col min="5649" max="5649" width="14.5703125" customWidth="1"/>
    <col min="5889" max="5889" width="5.5703125" customWidth="1"/>
    <col min="5890" max="5890" width="21.85546875" customWidth="1"/>
    <col min="5891" max="5891" width="5.42578125" customWidth="1"/>
    <col min="5892" max="5892" width="20.28515625" customWidth="1"/>
    <col min="5893" max="5893" width="14" customWidth="1"/>
    <col min="5894" max="5894" width="7" customWidth="1"/>
    <col min="5895" max="5895" width="5.140625" customWidth="1"/>
    <col min="5896" max="5896" width="7.28515625" customWidth="1"/>
    <col min="5897" max="5897" width="4.28515625" customWidth="1"/>
    <col min="5898" max="5898" width="5.140625" customWidth="1"/>
    <col min="5899" max="5899" width="7" customWidth="1"/>
    <col min="5900" max="5900" width="4.42578125" customWidth="1"/>
    <col min="5901" max="5901" width="5.42578125" customWidth="1"/>
    <col min="5902" max="5902" width="8.28515625" customWidth="1"/>
    <col min="5903" max="5903" width="6.85546875" customWidth="1"/>
    <col min="5904" max="5904" width="22" customWidth="1"/>
    <col min="5905" max="5905" width="14.5703125" customWidth="1"/>
    <col min="6145" max="6145" width="5.5703125" customWidth="1"/>
    <col min="6146" max="6146" width="21.85546875" customWidth="1"/>
    <col min="6147" max="6147" width="5.42578125" customWidth="1"/>
    <col min="6148" max="6148" width="20.28515625" customWidth="1"/>
    <col min="6149" max="6149" width="14" customWidth="1"/>
    <col min="6150" max="6150" width="7" customWidth="1"/>
    <col min="6151" max="6151" width="5.140625" customWidth="1"/>
    <col min="6152" max="6152" width="7.28515625" customWidth="1"/>
    <col min="6153" max="6153" width="4.28515625" customWidth="1"/>
    <col min="6154" max="6154" width="5.140625" customWidth="1"/>
    <col min="6155" max="6155" width="7" customWidth="1"/>
    <col min="6156" max="6156" width="4.42578125" customWidth="1"/>
    <col min="6157" max="6157" width="5.42578125" customWidth="1"/>
    <col min="6158" max="6158" width="8.28515625" customWidth="1"/>
    <col min="6159" max="6159" width="6.85546875" customWidth="1"/>
    <col min="6160" max="6160" width="22" customWidth="1"/>
    <col min="6161" max="6161" width="14.5703125" customWidth="1"/>
    <col min="6401" max="6401" width="5.5703125" customWidth="1"/>
    <col min="6402" max="6402" width="21.85546875" customWidth="1"/>
    <col min="6403" max="6403" width="5.42578125" customWidth="1"/>
    <col min="6404" max="6404" width="20.28515625" customWidth="1"/>
    <col min="6405" max="6405" width="14" customWidth="1"/>
    <col min="6406" max="6406" width="7" customWidth="1"/>
    <col min="6407" max="6407" width="5.140625" customWidth="1"/>
    <col min="6408" max="6408" width="7.28515625" customWidth="1"/>
    <col min="6409" max="6409" width="4.28515625" customWidth="1"/>
    <col min="6410" max="6410" width="5.140625" customWidth="1"/>
    <col min="6411" max="6411" width="7" customWidth="1"/>
    <col min="6412" max="6412" width="4.42578125" customWidth="1"/>
    <col min="6413" max="6413" width="5.42578125" customWidth="1"/>
    <col min="6414" max="6414" width="8.28515625" customWidth="1"/>
    <col min="6415" max="6415" width="6.85546875" customWidth="1"/>
    <col min="6416" max="6416" width="22" customWidth="1"/>
    <col min="6417" max="6417" width="14.5703125" customWidth="1"/>
    <col min="6657" max="6657" width="5.5703125" customWidth="1"/>
    <col min="6658" max="6658" width="21.85546875" customWidth="1"/>
    <col min="6659" max="6659" width="5.42578125" customWidth="1"/>
    <col min="6660" max="6660" width="20.28515625" customWidth="1"/>
    <col min="6661" max="6661" width="14" customWidth="1"/>
    <col min="6662" max="6662" width="7" customWidth="1"/>
    <col min="6663" max="6663" width="5.140625" customWidth="1"/>
    <col min="6664" max="6664" width="7.28515625" customWidth="1"/>
    <col min="6665" max="6665" width="4.28515625" customWidth="1"/>
    <col min="6666" max="6666" width="5.140625" customWidth="1"/>
    <col min="6667" max="6667" width="7" customWidth="1"/>
    <col min="6668" max="6668" width="4.42578125" customWidth="1"/>
    <col min="6669" max="6669" width="5.42578125" customWidth="1"/>
    <col min="6670" max="6670" width="8.28515625" customWidth="1"/>
    <col min="6671" max="6671" width="6.85546875" customWidth="1"/>
    <col min="6672" max="6672" width="22" customWidth="1"/>
    <col min="6673" max="6673" width="14.5703125" customWidth="1"/>
    <col min="6913" max="6913" width="5.5703125" customWidth="1"/>
    <col min="6914" max="6914" width="21.85546875" customWidth="1"/>
    <col min="6915" max="6915" width="5.42578125" customWidth="1"/>
    <col min="6916" max="6916" width="20.28515625" customWidth="1"/>
    <col min="6917" max="6917" width="14" customWidth="1"/>
    <col min="6918" max="6918" width="7" customWidth="1"/>
    <col min="6919" max="6919" width="5.140625" customWidth="1"/>
    <col min="6920" max="6920" width="7.28515625" customWidth="1"/>
    <col min="6921" max="6921" width="4.28515625" customWidth="1"/>
    <col min="6922" max="6922" width="5.140625" customWidth="1"/>
    <col min="6923" max="6923" width="7" customWidth="1"/>
    <col min="6924" max="6924" width="4.42578125" customWidth="1"/>
    <col min="6925" max="6925" width="5.42578125" customWidth="1"/>
    <col min="6926" max="6926" width="8.28515625" customWidth="1"/>
    <col min="6927" max="6927" width="6.85546875" customWidth="1"/>
    <col min="6928" max="6928" width="22" customWidth="1"/>
    <col min="6929" max="6929" width="14.5703125" customWidth="1"/>
    <col min="7169" max="7169" width="5.5703125" customWidth="1"/>
    <col min="7170" max="7170" width="21.85546875" customWidth="1"/>
    <col min="7171" max="7171" width="5.42578125" customWidth="1"/>
    <col min="7172" max="7172" width="20.28515625" customWidth="1"/>
    <col min="7173" max="7173" width="14" customWidth="1"/>
    <col min="7174" max="7174" width="7" customWidth="1"/>
    <col min="7175" max="7175" width="5.140625" customWidth="1"/>
    <col min="7176" max="7176" width="7.28515625" customWidth="1"/>
    <col min="7177" max="7177" width="4.28515625" customWidth="1"/>
    <col min="7178" max="7178" width="5.140625" customWidth="1"/>
    <col min="7179" max="7179" width="7" customWidth="1"/>
    <col min="7180" max="7180" width="4.42578125" customWidth="1"/>
    <col min="7181" max="7181" width="5.42578125" customWidth="1"/>
    <col min="7182" max="7182" width="8.28515625" customWidth="1"/>
    <col min="7183" max="7183" width="6.85546875" customWidth="1"/>
    <col min="7184" max="7184" width="22" customWidth="1"/>
    <col min="7185" max="7185" width="14.5703125" customWidth="1"/>
    <col min="7425" max="7425" width="5.5703125" customWidth="1"/>
    <col min="7426" max="7426" width="21.85546875" customWidth="1"/>
    <col min="7427" max="7427" width="5.42578125" customWidth="1"/>
    <col min="7428" max="7428" width="20.28515625" customWidth="1"/>
    <col min="7429" max="7429" width="14" customWidth="1"/>
    <col min="7430" max="7430" width="7" customWidth="1"/>
    <col min="7431" max="7431" width="5.140625" customWidth="1"/>
    <col min="7432" max="7432" width="7.28515625" customWidth="1"/>
    <col min="7433" max="7433" width="4.28515625" customWidth="1"/>
    <col min="7434" max="7434" width="5.140625" customWidth="1"/>
    <col min="7435" max="7435" width="7" customWidth="1"/>
    <col min="7436" max="7436" width="4.42578125" customWidth="1"/>
    <col min="7437" max="7437" width="5.42578125" customWidth="1"/>
    <col min="7438" max="7438" width="8.28515625" customWidth="1"/>
    <col min="7439" max="7439" width="6.85546875" customWidth="1"/>
    <col min="7440" max="7440" width="22" customWidth="1"/>
    <col min="7441" max="7441" width="14.5703125" customWidth="1"/>
    <col min="7681" max="7681" width="5.5703125" customWidth="1"/>
    <col min="7682" max="7682" width="21.85546875" customWidth="1"/>
    <col min="7683" max="7683" width="5.42578125" customWidth="1"/>
    <col min="7684" max="7684" width="20.28515625" customWidth="1"/>
    <col min="7685" max="7685" width="14" customWidth="1"/>
    <col min="7686" max="7686" width="7" customWidth="1"/>
    <col min="7687" max="7687" width="5.140625" customWidth="1"/>
    <col min="7688" max="7688" width="7.28515625" customWidth="1"/>
    <col min="7689" max="7689" width="4.28515625" customWidth="1"/>
    <col min="7690" max="7690" width="5.140625" customWidth="1"/>
    <col min="7691" max="7691" width="7" customWidth="1"/>
    <col min="7692" max="7692" width="4.42578125" customWidth="1"/>
    <col min="7693" max="7693" width="5.42578125" customWidth="1"/>
    <col min="7694" max="7694" width="8.28515625" customWidth="1"/>
    <col min="7695" max="7695" width="6.85546875" customWidth="1"/>
    <col min="7696" max="7696" width="22" customWidth="1"/>
    <col min="7697" max="7697" width="14.5703125" customWidth="1"/>
    <col min="7937" max="7937" width="5.5703125" customWidth="1"/>
    <col min="7938" max="7938" width="21.85546875" customWidth="1"/>
    <col min="7939" max="7939" width="5.42578125" customWidth="1"/>
    <col min="7940" max="7940" width="20.28515625" customWidth="1"/>
    <col min="7941" max="7941" width="14" customWidth="1"/>
    <col min="7942" max="7942" width="7" customWidth="1"/>
    <col min="7943" max="7943" width="5.140625" customWidth="1"/>
    <col min="7944" max="7944" width="7.28515625" customWidth="1"/>
    <col min="7945" max="7945" width="4.28515625" customWidth="1"/>
    <col min="7946" max="7946" width="5.140625" customWidth="1"/>
    <col min="7947" max="7947" width="7" customWidth="1"/>
    <col min="7948" max="7948" width="4.42578125" customWidth="1"/>
    <col min="7949" max="7949" width="5.42578125" customWidth="1"/>
    <col min="7950" max="7950" width="8.28515625" customWidth="1"/>
    <col min="7951" max="7951" width="6.85546875" customWidth="1"/>
    <col min="7952" max="7952" width="22" customWidth="1"/>
    <col min="7953" max="7953" width="14.5703125" customWidth="1"/>
    <col min="8193" max="8193" width="5.5703125" customWidth="1"/>
    <col min="8194" max="8194" width="21.85546875" customWidth="1"/>
    <col min="8195" max="8195" width="5.42578125" customWidth="1"/>
    <col min="8196" max="8196" width="20.28515625" customWidth="1"/>
    <col min="8197" max="8197" width="14" customWidth="1"/>
    <col min="8198" max="8198" width="7" customWidth="1"/>
    <col min="8199" max="8199" width="5.140625" customWidth="1"/>
    <col min="8200" max="8200" width="7.28515625" customWidth="1"/>
    <col min="8201" max="8201" width="4.28515625" customWidth="1"/>
    <col min="8202" max="8202" width="5.140625" customWidth="1"/>
    <col min="8203" max="8203" width="7" customWidth="1"/>
    <col min="8204" max="8204" width="4.42578125" customWidth="1"/>
    <col min="8205" max="8205" width="5.42578125" customWidth="1"/>
    <col min="8206" max="8206" width="8.28515625" customWidth="1"/>
    <col min="8207" max="8207" width="6.85546875" customWidth="1"/>
    <col min="8208" max="8208" width="22" customWidth="1"/>
    <col min="8209" max="8209" width="14.5703125" customWidth="1"/>
    <col min="8449" max="8449" width="5.5703125" customWidth="1"/>
    <col min="8450" max="8450" width="21.85546875" customWidth="1"/>
    <col min="8451" max="8451" width="5.42578125" customWidth="1"/>
    <col min="8452" max="8452" width="20.28515625" customWidth="1"/>
    <col min="8453" max="8453" width="14" customWidth="1"/>
    <col min="8454" max="8454" width="7" customWidth="1"/>
    <col min="8455" max="8455" width="5.140625" customWidth="1"/>
    <col min="8456" max="8456" width="7.28515625" customWidth="1"/>
    <col min="8457" max="8457" width="4.28515625" customWidth="1"/>
    <col min="8458" max="8458" width="5.140625" customWidth="1"/>
    <col min="8459" max="8459" width="7" customWidth="1"/>
    <col min="8460" max="8460" width="4.42578125" customWidth="1"/>
    <col min="8461" max="8461" width="5.42578125" customWidth="1"/>
    <col min="8462" max="8462" width="8.28515625" customWidth="1"/>
    <col min="8463" max="8463" width="6.85546875" customWidth="1"/>
    <col min="8464" max="8464" width="22" customWidth="1"/>
    <col min="8465" max="8465" width="14.5703125" customWidth="1"/>
    <col min="8705" max="8705" width="5.5703125" customWidth="1"/>
    <col min="8706" max="8706" width="21.85546875" customWidth="1"/>
    <col min="8707" max="8707" width="5.42578125" customWidth="1"/>
    <col min="8708" max="8708" width="20.28515625" customWidth="1"/>
    <col min="8709" max="8709" width="14" customWidth="1"/>
    <col min="8710" max="8710" width="7" customWidth="1"/>
    <col min="8711" max="8711" width="5.140625" customWidth="1"/>
    <col min="8712" max="8712" width="7.28515625" customWidth="1"/>
    <col min="8713" max="8713" width="4.28515625" customWidth="1"/>
    <col min="8714" max="8714" width="5.140625" customWidth="1"/>
    <col min="8715" max="8715" width="7" customWidth="1"/>
    <col min="8716" max="8716" width="4.42578125" customWidth="1"/>
    <col min="8717" max="8717" width="5.42578125" customWidth="1"/>
    <col min="8718" max="8718" width="8.28515625" customWidth="1"/>
    <col min="8719" max="8719" width="6.85546875" customWidth="1"/>
    <col min="8720" max="8720" width="22" customWidth="1"/>
    <col min="8721" max="8721" width="14.5703125" customWidth="1"/>
    <col min="8961" max="8961" width="5.5703125" customWidth="1"/>
    <col min="8962" max="8962" width="21.85546875" customWidth="1"/>
    <col min="8963" max="8963" width="5.42578125" customWidth="1"/>
    <col min="8964" max="8964" width="20.28515625" customWidth="1"/>
    <col min="8965" max="8965" width="14" customWidth="1"/>
    <col min="8966" max="8966" width="7" customWidth="1"/>
    <col min="8967" max="8967" width="5.140625" customWidth="1"/>
    <col min="8968" max="8968" width="7.28515625" customWidth="1"/>
    <col min="8969" max="8969" width="4.28515625" customWidth="1"/>
    <col min="8970" max="8970" width="5.140625" customWidth="1"/>
    <col min="8971" max="8971" width="7" customWidth="1"/>
    <col min="8972" max="8972" width="4.42578125" customWidth="1"/>
    <col min="8973" max="8973" width="5.42578125" customWidth="1"/>
    <col min="8974" max="8974" width="8.28515625" customWidth="1"/>
    <col min="8975" max="8975" width="6.85546875" customWidth="1"/>
    <col min="8976" max="8976" width="22" customWidth="1"/>
    <col min="8977" max="8977" width="14.5703125" customWidth="1"/>
    <col min="9217" max="9217" width="5.5703125" customWidth="1"/>
    <col min="9218" max="9218" width="21.85546875" customWidth="1"/>
    <col min="9219" max="9219" width="5.42578125" customWidth="1"/>
    <col min="9220" max="9220" width="20.28515625" customWidth="1"/>
    <col min="9221" max="9221" width="14" customWidth="1"/>
    <col min="9222" max="9222" width="7" customWidth="1"/>
    <col min="9223" max="9223" width="5.140625" customWidth="1"/>
    <col min="9224" max="9224" width="7.28515625" customWidth="1"/>
    <col min="9225" max="9225" width="4.28515625" customWidth="1"/>
    <col min="9226" max="9226" width="5.140625" customWidth="1"/>
    <col min="9227" max="9227" width="7" customWidth="1"/>
    <col min="9228" max="9228" width="4.42578125" customWidth="1"/>
    <col min="9229" max="9229" width="5.42578125" customWidth="1"/>
    <col min="9230" max="9230" width="8.28515625" customWidth="1"/>
    <col min="9231" max="9231" width="6.85546875" customWidth="1"/>
    <col min="9232" max="9232" width="22" customWidth="1"/>
    <col min="9233" max="9233" width="14.5703125" customWidth="1"/>
    <col min="9473" max="9473" width="5.5703125" customWidth="1"/>
    <col min="9474" max="9474" width="21.85546875" customWidth="1"/>
    <col min="9475" max="9475" width="5.42578125" customWidth="1"/>
    <col min="9476" max="9476" width="20.28515625" customWidth="1"/>
    <col min="9477" max="9477" width="14" customWidth="1"/>
    <col min="9478" max="9478" width="7" customWidth="1"/>
    <col min="9479" max="9479" width="5.140625" customWidth="1"/>
    <col min="9480" max="9480" width="7.28515625" customWidth="1"/>
    <col min="9481" max="9481" width="4.28515625" customWidth="1"/>
    <col min="9482" max="9482" width="5.140625" customWidth="1"/>
    <col min="9483" max="9483" width="7" customWidth="1"/>
    <col min="9484" max="9484" width="4.42578125" customWidth="1"/>
    <col min="9485" max="9485" width="5.42578125" customWidth="1"/>
    <col min="9486" max="9486" width="8.28515625" customWidth="1"/>
    <col min="9487" max="9487" width="6.85546875" customWidth="1"/>
    <col min="9488" max="9488" width="22" customWidth="1"/>
    <col min="9489" max="9489" width="14.5703125" customWidth="1"/>
    <col min="9729" max="9729" width="5.5703125" customWidth="1"/>
    <col min="9730" max="9730" width="21.85546875" customWidth="1"/>
    <col min="9731" max="9731" width="5.42578125" customWidth="1"/>
    <col min="9732" max="9732" width="20.28515625" customWidth="1"/>
    <col min="9733" max="9733" width="14" customWidth="1"/>
    <col min="9734" max="9734" width="7" customWidth="1"/>
    <col min="9735" max="9735" width="5.140625" customWidth="1"/>
    <col min="9736" max="9736" width="7.28515625" customWidth="1"/>
    <col min="9737" max="9737" width="4.28515625" customWidth="1"/>
    <col min="9738" max="9738" width="5.140625" customWidth="1"/>
    <col min="9739" max="9739" width="7" customWidth="1"/>
    <col min="9740" max="9740" width="4.42578125" customWidth="1"/>
    <col min="9741" max="9741" width="5.42578125" customWidth="1"/>
    <col min="9742" max="9742" width="8.28515625" customWidth="1"/>
    <col min="9743" max="9743" width="6.85546875" customWidth="1"/>
    <col min="9744" max="9744" width="22" customWidth="1"/>
    <col min="9745" max="9745" width="14.5703125" customWidth="1"/>
    <col min="9985" max="9985" width="5.5703125" customWidth="1"/>
    <col min="9986" max="9986" width="21.85546875" customWidth="1"/>
    <col min="9987" max="9987" width="5.42578125" customWidth="1"/>
    <col min="9988" max="9988" width="20.28515625" customWidth="1"/>
    <col min="9989" max="9989" width="14" customWidth="1"/>
    <col min="9990" max="9990" width="7" customWidth="1"/>
    <col min="9991" max="9991" width="5.140625" customWidth="1"/>
    <col min="9992" max="9992" width="7.28515625" customWidth="1"/>
    <col min="9993" max="9993" width="4.28515625" customWidth="1"/>
    <col min="9994" max="9994" width="5.140625" customWidth="1"/>
    <col min="9995" max="9995" width="7" customWidth="1"/>
    <col min="9996" max="9996" width="4.42578125" customWidth="1"/>
    <col min="9997" max="9997" width="5.42578125" customWidth="1"/>
    <col min="9998" max="9998" width="8.28515625" customWidth="1"/>
    <col min="9999" max="9999" width="6.85546875" customWidth="1"/>
    <col min="10000" max="10000" width="22" customWidth="1"/>
    <col min="10001" max="10001" width="14.5703125" customWidth="1"/>
    <col min="10241" max="10241" width="5.5703125" customWidth="1"/>
    <col min="10242" max="10242" width="21.85546875" customWidth="1"/>
    <col min="10243" max="10243" width="5.42578125" customWidth="1"/>
    <col min="10244" max="10244" width="20.28515625" customWidth="1"/>
    <col min="10245" max="10245" width="14" customWidth="1"/>
    <col min="10246" max="10246" width="7" customWidth="1"/>
    <col min="10247" max="10247" width="5.140625" customWidth="1"/>
    <col min="10248" max="10248" width="7.28515625" customWidth="1"/>
    <col min="10249" max="10249" width="4.28515625" customWidth="1"/>
    <col min="10250" max="10250" width="5.140625" customWidth="1"/>
    <col min="10251" max="10251" width="7" customWidth="1"/>
    <col min="10252" max="10252" width="4.42578125" customWidth="1"/>
    <col min="10253" max="10253" width="5.42578125" customWidth="1"/>
    <col min="10254" max="10254" width="8.28515625" customWidth="1"/>
    <col min="10255" max="10255" width="6.85546875" customWidth="1"/>
    <col min="10256" max="10256" width="22" customWidth="1"/>
    <col min="10257" max="10257" width="14.5703125" customWidth="1"/>
    <col min="10497" max="10497" width="5.5703125" customWidth="1"/>
    <col min="10498" max="10498" width="21.85546875" customWidth="1"/>
    <col min="10499" max="10499" width="5.42578125" customWidth="1"/>
    <col min="10500" max="10500" width="20.28515625" customWidth="1"/>
    <col min="10501" max="10501" width="14" customWidth="1"/>
    <col min="10502" max="10502" width="7" customWidth="1"/>
    <col min="10503" max="10503" width="5.140625" customWidth="1"/>
    <col min="10504" max="10504" width="7.28515625" customWidth="1"/>
    <col min="10505" max="10505" width="4.28515625" customWidth="1"/>
    <col min="10506" max="10506" width="5.140625" customWidth="1"/>
    <col min="10507" max="10507" width="7" customWidth="1"/>
    <col min="10508" max="10508" width="4.42578125" customWidth="1"/>
    <col min="10509" max="10509" width="5.42578125" customWidth="1"/>
    <col min="10510" max="10510" width="8.28515625" customWidth="1"/>
    <col min="10511" max="10511" width="6.85546875" customWidth="1"/>
    <col min="10512" max="10512" width="22" customWidth="1"/>
    <col min="10513" max="10513" width="14.5703125" customWidth="1"/>
    <col min="10753" max="10753" width="5.5703125" customWidth="1"/>
    <col min="10754" max="10754" width="21.85546875" customWidth="1"/>
    <col min="10755" max="10755" width="5.42578125" customWidth="1"/>
    <col min="10756" max="10756" width="20.28515625" customWidth="1"/>
    <col min="10757" max="10757" width="14" customWidth="1"/>
    <col min="10758" max="10758" width="7" customWidth="1"/>
    <col min="10759" max="10759" width="5.140625" customWidth="1"/>
    <col min="10760" max="10760" width="7.28515625" customWidth="1"/>
    <col min="10761" max="10761" width="4.28515625" customWidth="1"/>
    <col min="10762" max="10762" width="5.140625" customWidth="1"/>
    <col min="10763" max="10763" width="7" customWidth="1"/>
    <col min="10764" max="10764" width="4.42578125" customWidth="1"/>
    <col min="10765" max="10765" width="5.42578125" customWidth="1"/>
    <col min="10766" max="10766" width="8.28515625" customWidth="1"/>
    <col min="10767" max="10767" width="6.85546875" customWidth="1"/>
    <col min="10768" max="10768" width="22" customWidth="1"/>
    <col min="10769" max="10769" width="14.5703125" customWidth="1"/>
    <col min="11009" max="11009" width="5.5703125" customWidth="1"/>
    <col min="11010" max="11010" width="21.85546875" customWidth="1"/>
    <col min="11011" max="11011" width="5.42578125" customWidth="1"/>
    <col min="11012" max="11012" width="20.28515625" customWidth="1"/>
    <col min="11013" max="11013" width="14" customWidth="1"/>
    <col min="11014" max="11014" width="7" customWidth="1"/>
    <col min="11015" max="11015" width="5.140625" customWidth="1"/>
    <col min="11016" max="11016" width="7.28515625" customWidth="1"/>
    <col min="11017" max="11017" width="4.28515625" customWidth="1"/>
    <col min="11018" max="11018" width="5.140625" customWidth="1"/>
    <col min="11019" max="11019" width="7" customWidth="1"/>
    <col min="11020" max="11020" width="4.42578125" customWidth="1"/>
    <col min="11021" max="11021" width="5.42578125" customWidth="1"/>
    <col min="11022" max="11022" width="8.28515625" customWidth="1"/>
    <col min="11023" max="11023" width="6.85546875" customWidth="1"/>
    <col min="11024" max="11024" width="22" customWidth="1"/>
    <col min="11025" max="11025" width="14.5703125" customWidth="1"/>
    <col min="11265" max="11265" width="5.5703125" customWidth="1"/>
    <col min="11266" max="11266" width="21.85546875" customWidth="1"/>
    <col min="11267" max="11267" width="5.42578125" customWidth="1"/>
    <col min="11268" max="11268" width="20.28515625" customWidth="1"/>
    <col min="11269" max="11269" width="14" customWidth="1"/>
    <col min="11270" max="11270" width="7" customWidth="1"/>
    <col min="11271" max="11271" width="5.140625" customWidth="1"/>
    <col min="11272" max="11272" width="7.28515625" customWidth="1"/>
    <col min="11273" max="11273" width="4.28515625" customWidth="1"/>
    <col min="11274" max="11274" width="5.140625" customWidth="1"/>
    <col min="11275" max="11275" width="7" customWidth="1"/>
    <col min="11276" max="11276" width="4.42578125" customWidth="1"/>
    <col min="11277" max="11277" width="5.42578125" customWidth="1"/>
    <col min="11278" max="11278" width="8.28515625" customWidth="1"/>
    <col min="11279" max="11279" width="6.85546875" customWidth="1"/>
    <col min="11280" max="11280" width="22" customWidth="1"/>
    <col min="11281" max="11281" width="14.5703125" customWidth="1"/>
    <col min="11521" max="11521" width="5.5703125" customWidth="1"/>
    <col min="11522" max="11522" width="21.85546875" customWidth="1"/>
    <col min="11523" max="11523" width="5.42578125" customWidth="1"/>
    <col min="11524" max="11524" width="20.28515625" customWidth="1"/>
    <col min="11525" max="11525" width="14" customWidth="1"/>
    <col min="11526" max="11526" width="7" customWidth="1"/>
    <col min="11527" max="11527" width="5.140625" customWidth="1"/>
    <col min="11528" max="11528" width="7.28515625" customWidth="1"/>
    <col min="11529" max="11529" width="4.28515625" customWidth="1"/>
    <col min="11530" max="11530" width="5.140625" customWidth="1"/>
    <col min="11531" max="11531" width="7" customWidth="1"/>
    <col min="11532" max="11532" width="4.42578125" customWidth="1"/>
    <col min="11533" max="11533" width="5.42578125" customWidth="1"/>
    <col min="11534" max="11534" width="8.28515625" customWidth="1"/>
    <col min="11535" max="11535" width="6.85546875" customWidth="1"/>
    <col min="11536" max="11536" width="22" customWidth="1"/>
    <col min="11537" max="11537" width="14.5703125" customWidth="1"/>
    <col min="11777" max="11777" width="5.5703125" customWidth="1"/>
    <col min="11778" max="11778" width="21.85546875" customWidth="1"/>
    <col min="11779" max="11779" width="5.42578125" customWidth="1"/>
    <col min="11780" max="11780" width="20.28515625" customWidth="1"/>
    <col min="11781" max="11781" width="14" customWidth="1"/>
    <col min="11782" max="11782" width="7" customWidth="1"/>
    <col min="11783" max="11783" width="5.140625" customWidth="1"/>
    <col min="11784" max="11784" width="7.28515625" customWidth="1"/>
    <col min="11785" max="11785" width="4.28515625" customWidth="1"/>
    <col min="11786" max="11786" width="5.140625" customWidth="1"/>
    <col min="11787" max="11787" width="7" customWidth="1"/>
    <col min="11788" max="11788" width="4.42578125" customWidth="1"/>
    <col min="11789" max="11789" width="5.42578125" customWidth="1"/>
    <col min="11790" max="11790" width="8.28515625" customWidth="1"/>
    <col min="11791" max="11791" width="6.85546875" customWidth="1"/>
    <col min="11792" max="11792" width="22" customWidth="1"/>
    <col min="11793" max="11793" width="14.5703125" customWidth="1"/>
    <col min="12033" max="12033" width="5.5703125" customWidth="1"/>
    <col min="12034" max="12034" width="21.85546875" customWidth="1"/>
    <col min="12035" max="12035" width="5.42578125" customWidth="1"/>
    <col min="12036" max="12036" width="20.28515625" customWidth="1"/>
    <col min="12037" max="12037" width="14" customWidth="1"/>
    <col min="12038" max="12038" width="7" customWidth="1"/>
    <col min="12039" max="12039" width="5.140625" customWidth="1"/>
    <col min="12040" max="12040" width="7.28515625" customWidth="1"/>
    <col min="12041" max="12041" width="4.28515625" customWidth="1"/>
    <col min="12042" max="12042" width="5.140625" customWidth="1"/>
    <col min="12043" max="12043" width="7" customWidth="1"/>
    <col min="12044" max="12044" width="4.42578125" customWidth="1"/>
    <col min="12045" max="12045" width="5.42578125" customWidth="1"/>
    <col min="12046" max="12046" width="8.28515625" customWidth="1"/>
    <col min="12047" max="12047" width="6.85546875" customWidth="1"/>
    <col min="12048" max="12048" width="22" customWidth="1"/>
    <col min="12049" max="12049" width="14.5703125" customWidth="1"/>
    <col min="12289" max="12289" width="5.5703125" customWidth="1"/>
    <col min="12290" max="12290" width="21.85546875" customWidth="1"/>
    <col min="12291" max="12291" width="5.42578125" customWidth="1"/>
    <col min="12292" max="12292" width="20.28515625" customWidth="1"/>
    <col min="12293" max="12293" width="14" customWidth="1"/>
    <col min="12294" max="12294" width="7" customWidth="1"/>
    <col min="12295" max="12295" width="5.140625" customWidth="1"/>
    <col min="12296" max="12296" width="7.28515625" customWidth="1"/>
    <col min="12297" max="12297" width="4.28515625" customWidth="1"/>
    <col min="12298" max="12298" width="5.140625" customWidth="1"/>
    <col min="12299" max="12299" width="7" customWidth="1"/>
    <col min="12300" max="12300" width="4.42578125" customWidth="1"/>
    <col min="12301" max="12301" width="5.42578125" customWidth="1"/>
    <col min="12302" max="12302" width="8.28515625" customWidth="1"/>
    <col min="12303" max="12303" width="6.85546875" customWidth="1"/>
    <col min="12304" max="12304" width="22" customWidth="1"/>
    <col min="12305" max="12305" width="14.5703125" customWidth="1"/>
    <col min="12545" max="12545" width="5.5703125" customWidth="1"/>
    <col min="12546" max="12546" width="21.85546875" customWidth="1"/>
    <col min="12547" max="12547" width="5.42578125" customWidth="1"/>
    <col min="12548" max="12548" width="20.28515625" customWidth="1"/>
    <col min="12549" max="12549" width="14" customWidth="1"/>
    <col min="12550" max="12550" width="7" customWidth="1"/>
    <col min="12551" max="12551" width="5.140625" customWidth="1"/>
    <col min="12552" max="12552" width="7.28515625" customWidth="1"/>
    <col min="12553" max="12553" width="4.28515625" customWidth="1"/>
    <col min="12554" max="12554" width="5.140625" customWidth="1"/>
    <col min="12555" max="12555" width="7" customWidth="1"/>
    <col min="12556" max="12556" width="4.42578125" customWidth="1"/>
    <col min="12557" max="12557" width="5.42578125" customWidth="1"/>
    <col min="12558" max="12558" width="8.28515625" customWidth="1"/>
    <col min="12559" max="12559" width="6.85546875" customWidth="1"/>
    <col min="12560" max="12560" width="22" customWidth="1"/>
    <col min="12561" max="12561" width="14.5703125" customWidth="1"/>
    <col min="12801" max="12801" width="5.5703125" customWidth="1"/>
    <col min="12802" max="12802" width="21.85546875" customWidth="1"/>
    <col min="12803" max="12803" width="5.42578125" customWidth="1"/>
    <col min="12804" max="12804" width="20.28515625" customWidth="1"/>
    <col min="12805" max="12805" width="14" customWidth="1"/>
    <col min="12806" max="12806" width="7" customWidth="1"/>
    <col min="12807" max="12807" width="5.140625" customWidth="1"/>
    <col min="12808" max="12808" width="7.28515625" customWidth="1"/>
    <col min="12809" max="12809" width="4.28515625" customWidth="1"/>
    <col min="12810" max="12810" width="5.140625" customWidth="1"/>
    <col min="12811" max="12811" width="7" customWidth="1"/>
    <col min="12812" max="12812" width="4.42578125" customWidth="1"/>
    <col min="12813" max="12813" width="5.42578125" customWidth="1"/>
    <col min="12814" max="12814" width="8.28515625" customWidth="1"/>
    <col min="12815" max="12815" width="6.85546875" customWidth="1"/>
    <col min="12816" max="12816" width="22" customWidth="1"/>
    <col min="12817" max="12817" width="14.5703125" customWidth="1"/>
    <col min="13057" max="13057" width="5.5703125" customWidth="1"/>
    <col min="13058" max="13058" width="21.85546875" customWidth="1"/>
    <col min="13059" max="13059" width="5.42578125" customWidth="1"/>
    <col min="13060" max="13060" width="20.28515625" customWidth="1"/>
    <col min="13061" max="13061" width="14" customWidth="1"/>
    <col min="13062" max="13062" width="7" customWidth="1"/>
    <col min="13063" max="13063" width="5.140625" customWidth="1"/>
    <col min="13064" max="13064" width="7.28515625" customWidth="1"/>
    <col min="13065" max="13065" width="4.28515625" customWidth="1"/>
    <col min="13066" max="13066" width="5.140625" customWidth="1"/>
    <col min="13067" max="13067" width="7" customWidth="1"/>
    <col min="13068" max="13068" width="4.42578125" customWidth="1"/>
    <col min="13069" max="13069" width="5.42578125" customWidth="1"/>
    <col min="13070" max="13070" width="8.28515625" customWidth="1"/>
    <col min="13071" max="13071" width="6.85546875" customWidth="1"/>
    <col min="13072" max="13072" width="22" customWidth="1"/>
    <col min="13073" max="13073" width="14.5703125" customWidth="1"/>
    <col min="13313" max="13313" width="5.5703125" customWidth="1"/>
    <col min="13314" max="13314" width="21.85546875" customWidth="1"/>
    <col min="13315" max="13315" width="5.42578125" customWidth="1"/>
    <col min="13316" max="13316" width="20.28515625" customWidth="1"/>
    <col min="13317" max="13317" width="14" customWidth="1"/>
    <col min="13318" max="13318" width="7" customWidth="1"/>
    <col min="13319" max="13319" width="5.140625" customWidth="1"/>
    <col min="13320" max="13320" width="7.28515625" customWidth="1"/>
    <col min="13321" max="13321" width="4.28515625" customWidth="1"/>
    <col min="13322" max="13322" width="5.140625" customWidth="1"/>
    <col min="13323" max="13323" width="7" customWidth="1"/>
    <col min="13324" max="13324" width="4.42578125" customWidth="1"/>
    <col min="13325" max="13325" width="5.42578125" customWidth="1"/>
    <col min="13326" max="13326" width="8.28515625" customWidth="1"/>
    <col min="13327" max="13327" width="6.85546875" customWidth="1"/>
    <col min="13328" max="13328" width="22" customWidth="1"/>
    <col min="13329" max="13329" width="14.5703125" customWidth="1"/>
    <col min="13569" max="13569" width="5.5703125" customWidth="1"/>
    <col min="13570" max="13570" width="21.85546875" customWidth="1"/>
    <col min="13571" max="13571" width="5.42578125" customWidth="1"/>
    <col min="13572" max="13572" width="20.28515625" customWidth="1"/>
    <col min="13573" max="13573" width="14" customWidth="1"/>
    <col min="13574" max="13574" width="7" customWidth="1"/>
    <col min="13575" max="13575" width="5.140625" customWidth="1"/>
    <col min="13576" max="13576" width="7.28515625" customWidth="1"/>
    <col min="13577" max="13577" width="4.28515625" customWidth="1"/>
    <col min="13578" max="13578" width="5.140625" customWidth="1"/>
    <col min="13579" max="13579" width="7" customWidth="1"/>
    <col min="13580" max="13580" width="4.42578125" customWidth="1"/>
    <col min="13581" max="13581" width="5.42578125" customWidth="1"/>
    <col min="13582" max="13582" width="8.28515625" customWidth="1"/>
    <col min="13583" max="13583" width="6.85546875" customWidth="1"/>
    <col min="13584" max="13584" width="22" customWidth="1"/>
    <col min="13585" max="13585" width="14.5703125" customWidth="1"/>
    <col min="13825" max="13825" width="5.5703125" customWidth="1"/>
    <col min="13826" max="13826" width="21.85546875" customWidth="1"/>
    <col min="13827" max="13827" width="5.42578125" customWidth="1"/>
    <col min="13828" max="13828" width="20.28515625" customWidth="1"/>
    <col min="13829" max="13829" width="14" customWidth="1"/>
    <col min="13830" max="13830" width="7" customWidth="1"/>
    <col min="13831" max="13831" width="5.140625" customWidth="1"/>
    <col min="13832" max="13832" width="7.28515625" customWidth="1"/>
    <col min="13833" max="13833" width="4.28515625" customWidth="1"/>
    <col min="13834" max="13834" width="5.140625" customWidth="1"/>
    <col min="13835" max="13835" width="7" customWidth="1"/>
    <col min="13836" max="13836" width="4.42578125" customWidth="1"/>
    <col min="13837" max="13837" width="5.42578125" customWidth="1"/>
    <col min="13838" max="13838" width="8.28515625" customWidth="1"/>
    <col min="13839" max="13839" width="6.85546875" customWidth="1"/>
    <col min="13840" max="13840" width="22" customWidth="1"/>
    <col min="13841" max="13841" width="14.5703125" customWidth="1"/>
    <col min="14081" max="14081" width="5.5703125" customWidth="1"/>
    <col min="14082" max="14082" width="21.85546875" customWidth="1"/>
    <col min="14083" max="14083" width="5.42578125" customWidth="1"/>
    <col min="14084" max="14084" width="20.28515625" customWidth="1"/>
    <col min="14085" max="14085" width="14" customWidth="1"/>
    <col min="14086" max="14086" width="7" customWidth="1"/>
    <col min="14087" max="14087" width="5.140625" customWidth="1"/>
    <col min="14088" max="14088" width="7.28515625" customWidth="1"/>
    <col min="14089" max="14089" width="4.28515625" customWidth="1"/>
    <col min="14090" max="14090" width="5.140625" customWidth="1"/>
    <col min="14091" max="14091" width="7" customWidth="1"/>
    <col min="14092" max="14092" width="4.42578125" customWidth="1"/>
    <col min="14093" max="14093" width="5.42578125" customWidth="1"/>
    <col min="14094" max="14094" width="8.28515625" customWidth="1"/>
    <col min="14095" max="14095" width="6.85546875" customWidth="1"/>
    <col min="14096" max="14096" width="22" customWidth="1"/>
    <col min="14097" max="14097" width="14.5703125" customWidth="1"/>
    <col min="14337" max="14337" width="5.5703125" customWidth="1"/>
    <col min="14338" max="14338" width="21.85546875" customWidth="1"/>
    <col min="14339" max="14339" width="5.42578125" customWidth="1"/>
    <col min="14340" max="14340" width="20.28515625" customWidth="1"/>
    <col min="14341" max="14341" width="14" customWidth="1"/>
    <col min="14342" max="14342" width="7" customWidth="1"/>
    <col min="14343" max="14343" width="5.140625" customWidth="1"/>
    <col min="14344" max="14344" width="7.28515625" customWidth="1"/>
    <col min="14345" max="14345" width="4.28515625" customWidth="1"/>
    <col min="14346" max="14346" width="5.140625" customWidth="1"/>
    <col min="14347" max="14347" width="7" customWidth="1"/>
    <col min="14348" max="14348" width="4.42578125" customWidth="1"/>
    <col min="14349" max="14349" width="5.42578125" customWidth="1"/>
    <col min="14350" max="14350" width="8.28515625" customWidth="1"/>
    <col min="14351" max="14351" width="6.85546875" customWidth="1"/>
    <col min="14352" max="14352" width="22" customWidth="1"/>
    <col min="14353" max="14353" width="14.5703125" customWidth="1"/>
    <col min="14593" max="14593" width="5.5703125" customWidth="1"/>
    <col min="14594" max="14594" width="21.85546875" customWidth="1"/>
    <col min="14595" max="14595" width="5.42578125" customWidth="1"/>
    <col min="14596" max="14596" width="20.28515625" customWidth="1"/>
    <col min="14597" max="14597" width="14" customWidth="1"/>
    <col min="14598" max="14598" width="7" customWidth="1"/>
    <col min="14599" max="14599" width="5.140625" customWidth="1"/>
    <col min="14600" max="14600" width="7.28515625" customWidth="1"/>
    <col min="14601" max="14601" width="4.28515625" customWidth="1"/>
    <col min="14602" max="14602" width="5.140625" customWidth="1"/>
    <col min="14603" max="14603" width="7" customWidth="1"/>
    <col min="14604" max="14604" width="4.42578125" customWidth="1"/>
    <col min="14605" max="14605" width="5.42578125" customWidth="1"/>
    <col min="14606" max="14606" width="8.28515625" customWidth="1"/>
    <col min="14607" max="14607" width="6.85546875" customWidth="1"/>
    <col min="14608" max="14608" width="22" customWidth="1"/>
    <col min="14609" max="14609" width="14.5703125" customWidth="1"/>
    <col min="14849" max="14849" width="5.5703125" customWidth="1"/>
    <col min="14850" max="14850" width="21.85546875" customWidth="1"/>
    <col min="14851" max="14851" width="5.42578125" customWidth="1"/>
    <col min="14852" max="14852" width="20.28515625" customWidth="1"/>
    <col min="14853" max="14853" width="14" customWidth="1"/>
    <col min="14854" max="14854" width="7" customWidth="1"/>
    <col min="14855" max="14855" width="5.140625" customWidth="1"/>
    <col min="14856" max="14856" width="7.28515625" customWidth="1"/>
    <col min="14857" max="14857" width="4.28515625" customWidth="1"/>
    <col min="14858" max="14858" width="5.140625" customWidth="1"/>
    <col min="14859" max="14859" width="7" customWidth="1"/>
    <col min="14860" max="14860" width="4.42578125" customWidth="1"/>
    <col min="14861" max="14861" width="5.42578125" customWidth="1"/>
    <col min="14862" max="14862" width="8.28515625" customWidth="1"/>
    <col min="14863" max="14863" width="6.85546875" customWidth="1"/>
    <col min="14864" max="14864" width="22" customWidth="1"/>
    <col min="14865" max="14865" width="14.5703125" customWidth="1"/>
    <col min="15105" max="15105" width="5.5703125" customWidth="1"/>
    <col min="15106" max="15106" width="21.85546875" customWidth="1"/>
    <col min="15107" max="15107" width="5.42578125" customWidth="1"/>
    <col min="15108" max="15108" width="20.28515625" customWidth="1"/>
    <col min="15109" max="15109" width="14" customWidth="1"/>
    <col min="15110" max="15110" width="7" customWidth="1"/>
    <col min="15111" max="15111" width="5.140625" customWidth="1"/>
    <col min="15112" max="15112" width="7.28515625" customWidth="1"/>
    <col min="15113" max="15113" width="4.28515625" customWidth="1"/>
    <col min="15114" max="15114" width="5.140625" customWidth="1"/>
    <col min="15115" max="15115" width="7" customWidth="1"/>
    <col min="15116" max="15116" width="4.42578125" customWidth="1"/>
    <col min="15117" max="15117" width="5.42578125" customWidth="1"/>
    <col min="15118" max="15118" width="8.28515625" customWidth="1"/>
    <col min="15119" max="15119" width="6.85546875" customWidth="1"/>
    <col min="15120" max="15120" width="22" customWidth="1"/>
    <col min="15121" max="15121" width="14.5703125" customWidth="1"/>
    <col min="15361" max="15361" width="5.5703125" customWidth="1"/>
    <col min="15362" max="15362" width="21.85546875" customWidth="1"/>
    <col min="15363" max="15363" width="5.42578125" customWidth="1"/>
    <col min="15364" max="15364" width="20.28515625" customWidth="1"/>
    <col min="15365" max="15365" width="14" customWidth="1"/>
    <col min="15366" max="15366" width="7" customWidth="1"/>
    <col min="15367" max="15367" width="5.140625" customWidth="1"/>
    <col min="15368" max="15368" width="7.28515625" customWidth="1"/>
    <col min="15369" max="15369" width="4.28515625" customWidth="1"/>
    <col min="15370" max="15370" width="5.140625" customWidth="1"/>
    <col min="15371" max="15371" width="7" customWidth="1"/>
    <col min="15372" max="15372" width="4.42578125" customWidth="1"/>
    <col min="15373" max="15373" width="5.42578125" customWidth="1"/>
    <col min="15374" max="15374" width="8.28515625" customWidth="1"/>
    <col min="15375" max="15375" width="6.85546875" customWidth="1"/>
    <col min="15376" max="15376" width="22" customWidth="1"/>
    <col min="15377" max="15377" width="14.5703125" customWidth="1"/>
    <col min="15617" max="15617" width="5.5703125" customWidth="1"/>
    <col min="15618" max="15618" width="21.85546875" customWidth="1"/>
    <col min="15619" max="15619" width="5.42578125" customWidth="1"/>
    <col min="15620" max="15620" width="20.28515625" customWidth="1"/>
    <col min="15621" max="15621" width="14" customWidth="1"/>
    <col min="15622" max="15622" width="7" customWidth="1"/>
    <col min="15623" max="15623" width="5.140625" customWidth="1"/>
    <col min="15624" max="15624" width="7.28515625" customWidth="1"/>
    <col min="15625" max="15625" width="4.28515625" customWidth="1"/>
    <col min="15626" max="15626" width="5.140625" customWidth="1"/>
    <col min="15627" max="15627" width="7" customWidth="1"/>
    <col min="15628" max="15628" width="4.42578125" customWidth="1"/>
    <col min="15629" max="15629" width="5.42578125" customWidth="1"/>
    <col min="15630" max="15630" width="8.28515625" customWidth="1"/>
    <col min="15631" max="15631" width="6.85546875" customWidth="1"/>
    <col min="15632" max="15632" width="22" customWidth="1"/>
    <col min="15633" max="15633" width="14.5703125" customWidth="1"/>
    <col min="15873" max="15873" width="5.5703125" customWidth="1"/>
    <col min="15874" max="15874" width="21.85546875" customWidth="1"/>
    <col min="15875" max="15875" width="5.42578125" customWidth="1"/>
    <col min="15876" max="15876" width="20.28515625" customWidth="1"/>
    <col min="15877" max="15877" width="14" customWidth="1"/>
    <col min="15878" max="15878" width="7" customWidth="1"/>
    <col min="15879" max="15879" width="5.140625" customWidth="1"/>
    <col min="15880" max="15880" width="7.28515625" customWidth="1"/>
    <col min="15881" max="15881" width="4.28515625" customWidth="1"/>
    <col min="15882" max="15882" width="5.140625" customWidth="1"/>
    <col min="15883" max="15883" width="7" customWidth="1"/>
    <col min="15884" max="15884" width="4.42578125" customWidth="1"/>
    <col min="15885" max="15885" width="5.42578125" customWidth="1"/>
    <col min="15886" max="15886" width="8.28515625" customWidth="1"/>
    <col min="15887" max="15887" width="6.85546875" customWidth="1"/>
    <col min="15888" max="15888" width="22" customWidth="1"/>
    <col min="15889" max="15889" width="14.5703125" customWidth="1"/>
    <col min="16129" max="16129" width="5.5703125" customWidth="1"/>
    <col min="16130" max="16130" width="21.85546875" customWidth="1"/>
    <col min="16131" max="16131" width="5.42578125" customWidth="1"/>
    <col min="16132" max="16132" width="20.28515625" customWidth="1"/>
    <col min="16133" max="16133" width="14" customWidth="1"/>
    <col min="16134" max="16134" width="7" customWidth="1"/>
    <col min="16135" max="16135" width="5.140625" customWidth="1"/>
    <col min="16136" max="16136" width="7.28515625" customWidth="1"/>
    <col min="16137" max="16137" width="4.28515625" customWidth="1"/>
    <col min="16138" max="16138" width="5.140625" customWidth="1"/>
    <col min="16139" max="16139" width="7" customWidth="1"/>
    <col min="16140" max="16140" width="4.42578125" customWidth="1"/>
    <col min="16141" max="16141" width="5.42578125" customWidth="1"/>
    <col min="16142" max="16142" width="8.28515625" customWidth="1"/>
    <col min="16143" max="16143" width="6.85546875" customWidth="1"/>
    <col min="16144" max="16144" width="22" customWidth="1"/>
    <col min="16145" max="16145" width="14.5703125" customWidth="1"/>
  </cols>
  <sheetData>
    <row r="1" spans="1:22" ht="15">
      <c r="A1" s="288" t="s">
        <v>226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22" ht="15">
      <c r="A2" s="288" t="s">
        <v>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22" ht="22.5" customHeight="1">
      <c r="A3" s="289" t="s">
        <v>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35"/>
      <c r="O3" s="35"/>
      <c r="P3" s="35"/>
      <c r="Q3" s="1"/>
      <c r="R3" s="1"/>
      <c r="S3" s="1"/>
      <c r="T3" s="1"/>
      <c r="U3" s="1"/>
      <c r="V3" s="1"/>
    </row>
    <row r="4" spans="1:22" ht="22.5" customHeight="1">
      <c r="A4" s="289" t="s">
        <v>3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35"/>
      <c r="O4" s="35"/>
      <c r="P4" s="35"/>
      <c r="Q4" s="1"/>
      <c r="R4" s="1"/>
      <c r="S4" s="1"/>
      <c r="T4" s="1"/>
      <c r="U4" s="1"/>
      <c r="V4" s="1"/>
    </row>
    <row r="5" spans="1:22">
      <c r="B5" s="3"/>
      <c r="C5" s="3"/>
      <c r="D5" s="3"/>
      <c r="E5" s="1"/>
      <c r="F5" s="1"/>
      <c r="G5" s="1"/>
      <c r="H5" s="1"/>
      <c r="I5" s="1"/>
      <c r="J5" s="1"/>
      <c r="K5" s="1"/>
      <c r="L5" s="1"/>
      <c r="M5" s="1"/>
      <c r="N5" s="35"/>
      <c r="O5" s="35"/>
      <c r="P5" s="35"/>
      <c r="Q5" s="1"/>
      <c r="R5" s="1"/>
      <c r="S5" s="1"/>
      <c r="T5" s="1"/>
      <c r="U5" s="1"/>
      <c r="V5" s="1"/>
    </row>
    <row r="6" spans="1:22" ht="15.75" thickBot="1">
      <c r="A6" s="86" t="s">
        <v>156</v>
      </c>
      <c r="B6" s="87"/>
      <c r="C6" s="87"/>
      <c r="D6" s="87"/>
      <c r="E6" s="87"/>
      <c r="F6" s="87"/>
      <c r="G6" s="87"/>
      <c r="H6" s="87"/>
      <c r="I6" s="290" t="s">
        <v>320</v>
      </c>
      <c r="J6" s="290"/>
      <c r="K6" s="290"/>
      <c r="L6" s="290"/>
      <c r="M6" s="290"/>
      <c r="N6" s="35"/>
      <c r="O6" s="35"/>
      <c r="P6" s="35"/>
      <c r="Q6" s="1"/>
      <c r="R6" s="1"/>
      <c r="S6" s="1"/>
      <c r="T6" s="1"/>
      <c r="U6" s="1"/>
      <c r="V6" s="1"/>
    </row>
    <row r="7" spans="1:22" s="88" customFormat="1" ht="19.5" customHeight="1" thickTop="1">
      <c r="A7" s="287" t="s">
        <v>227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</row>
    <row r="8" spans="1:22" s="88" customFormat="1" ht="17.25" customHeight="1">
      <c r="A8" s="292" t="s">
        <v>228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</row>
    <row r="9" spans="1:22" s="88" customFormat="1" ht="18" customHeight="1">
      <c r="A9" s="293" t="s">
        <v>321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2" ht="12.75" customHeight="1">
      <c r="A10" s="89"/>
      <c r="B10" s="90"/>
      <c r="C10" s="91" t="s">
        <v>229</v>
      </c>
      <c r="D10" s="90"/>
      <c r="E10" s="90"/>
      <c r="F10" s="294" t="s">
        <v>230</v>
      </c>
      <c r="G10" s="296" t="s">
        <v>16</v>
      </c>
      <c r="H10" s="297"/>
      <c r="I10" s="298"/>
      <c r="J10" s="296" t="s">
        <v>17</v>
      </c>
      <c r="K10" s="297"/>
      <c r="L10" s="298"/>
      <c r="M10" s="299" t="s">
        <v>231</v>
      </c>
    </row>
    <row r="11" spans="1:22" ht="27.75" customHeight="1">
      <c r="A11" s="92" t="s">
        <v>8</v>
      </c>
      <c r="B11" s="93" t="s">
        <v>232</v>
      </c>
      <c r="C11" s="93" t="s">
        <v>233</v>
      </c>
      <c r="D11" s="93" t="s">
        <v>234</v>
      </c>
      <c r="E11" s="93" t="s">
        <v>235</v>
      </c>
      <c r="F11" s="295"/>
      <c r="G11" s="94" t="s">
        <v>18</v>
      </c>
      <c r="H11" s="95" t="s">
        <v>19</v>
      </c>
      <c r="I11" s="94" t="s">
        <v>236</v>
      </c>
      <c r="J11" s="94" t="s">
        <v>18</v>
      </c>
      <c r="K11" s="96" t="s">
        <v>19</v>
      </c>
      <c r="L11" s="94" t="s">
        <v>20</v>
      </c>
      <c r="M11" s="300"/>
    </row>
    <row r="12" spans="1:22" ht="10.5" customHeight="1">
      <c r="A12" s="97"/>
      <c r="B12" s="98"/>
      <c r="C12" s="99"/>
      <c r="D12" s="100"/>
      <c r="E12" s="101"/>
      <c r="F12" s="101"/>
      <c r="G12" s="102"/>
      <c r="H12" s="102"/>
      <c r="I12" s="102"/>
      <c r="J12" s="102"/>
      <c r="K12" s="102"/>
      <c r="L12" s="102"/>
      <c r="M12" s="103"/>
    </row>
    <row r="13" spans="1:22" ht="15" customHeight="1">
      <c r="A13" s="97">
        <v>1</v>
      </c>
      <c r="B13" s="104" t="s">
        <v>237</v>
      </c>
      <c r="C13" s="105">
        <v>3</v>
      </c>
      <c r="D13" s="106" t="s">
        <v>238</v>
      </c>
      <c r="E13" s="106" t="s">
        <v>239</v>
      </c>
      <c r="F13" s="107" t="s">
        <v>169</v>
      </c>
      <c r="G13" s="102">
        <v>2</v>
      </c>
      <c r="H13" s="102" t="s">
        <v>240</v>
      </c>
      <c r="I13" s="102">
        <v>1</v>
      </c>
      <c r="J13" s="102" t="s">
        <v>26</v>
      </c>
      <c r="K13" s="102" t="s">
        <v>241</v>
      </c>
      <c r="L13" s="102">
        <v>1</v>
      </c>
      <c r="M13" s="108" t="s">
        <v>169</v>
      </c>
      <c r="N13" s="109"/>
    </row>
    <row r="14" spans="1:22" ht="15" customHeight="1">
      <c r="A14" s="110"/>
      <c r="B14" s="111"/>
      <c r="C14" s="112">
        <v>5</v>
      </c>
      <c r="D14" s="113" t="s">
        <v>242</v>
      </c>
      <c r="E14" s="113" t="s">
        <v>243</v>
      </c>
      <c r="F14" s="114" t="s">
        <v>169</v>
      </c>
      <c r="G14" s="115"/>
      <c r="H14" s="115"/>
      <c r="I14" s="115"/>
      <c r="J14" s="115"/>
      <c r="K14" s="115"/>
      <c r="L14" s="115"/>
      <c r="M14" s="116"/>
    </row>
    <row r="15" spans="1:22" ht="15" customHeight="1">
      <c r="A15" s="110"/>
      <c r="B15" s="111"/>
      <c r="C15" s="117">
        <v>10</v>
      </c>
      <c r="D15" s="113" t="s">
        <v>244</v>
      </c>
      <c r="E15" s="113" t="s">
        <v>243</v>
      </c>
      <c r="F15" s="114" t="s">
        <v>169</v>
      </c>
      <c r="G15" s="115"/>
      <c r="H15" s="115"/>
      <c r="I15" s="115"/>
      <c r="J15" s="115"/>
      <c r="K15" s="115"/>
      <c r="L15" s="115"/>
      <c r="M15" s="116"/>
    </row>
    <row r="16" spans="1:22" ht="15" customHeight="1">
      <c r="A16" s="110"/>
      <c r="B16" s="111"/>
      <c r="C16" s="112">
        <v>6</v>
      </c>
      <c r="D16" s="113" t="s">
        <v>245</v>
      </c>
      <c r="E16" s="113" t="s">
        <v>243</v>
      </c>
      <c r="F16" s="114" t="s">
        <v>35</v>
      </c>
      <c r="G16" s="115"/>
      <c r="H16" s="115"/>
      <c r="I16" s="115"/>
      <c r="J16" s="115"/>
      <c r="K16" s="115"/>
      <c r="L16" s="115"/>
      <c r="M16" s="116"/>
    </row>
    <row r="17" spans="1:17" ht="15" customHeight="1">
      <c r="A17" s="118"/>
      <c r="B17" s="119"/>
      <c r="C17" s="120">
        <v>8</v>
      </c>
      <c r="D17" s="121" t="s">
        <v>246</v>
      </c>
      <c r="E17" s="121" t="s">
        <v>239</v>
      </c>
      <c r="F17" s="122" t="s">
        <v>35</v>
      </c>
      <c r="G17" s="123"/>
      <c r="H17" s="123"/>
      <c r="I17" s="123"/>
      <c r="J17" s="123"/>
      <c r="K17" s="123"/>
      <c r="L17" s="123"/>
      <c r="M17" s="124"/>
      <c r="N17" s="109"/>
    </row>
    <row r="18" spans="1:17" ht="6.75" customHeight="1">
      <c r="A18" s="118"/>
      <c r="B18" s="119"/>
      <c r="C18" s="119"/>
      <c r="D18" s="125"/>
      <c r="E18" s="125"/>
      <c r="F18" s="125"/>
      <c r="G18" s="126"/>
      <c r="H18" s="125"/>
      <c r="I18" s="126"/>
      <c r="J18" s="127"/>
      <c r="K18" s="127"/>
      <c r="L18" s="127"/>
      <c r="M18" s="124"/>
    </row>
    <row r="19" spans="1:17" ht="15" customHeight="1">
      <c r="A19" s="110">
        <v>2</v>
      </c>
      <c r="B19" s="128" t="s">
        <v>69</v>
      </c>
      <c r="C19" s="112">
        <v>44</v>
      </c>
      <c r="D19" s="113" t="s">
        <v>247</v>
      </c>
      <c r="E19" s="113" t="s">
        <v>248</v>
      </c>
      <c r="F19" s="114" t="s">
        <v>169</v>
      </c>
      <c r="G19" s="102">
        <v>1</v>
      </c>
      <c r="H19" s="102" t="s">
        <v>249</v>
      </c>
      <c r="I19" s="102">
        <v>1</v>
      </c>
      <c r="J19" s="102" t="s">
        <v>26</v>
      </c>
      <c r="K19" s="102" t="s">
        <v>250</v>
      </c>
      <c r="L19" s="102">
        <v>2</v>
      </c>
      <c r="M19" s="108" t="s">
        <v>169</v>
      </c>
      <c r="N19" s="109"/>
    </row>
    <row r="20" spans="1:17" ht="15" customHeight="1">
      <c r="A20" s="110"/>
      <c r="B20" s="111"/>
      <c r="C20" s="112">
        <v>45</v>
      </c>
      <c r="D20" s="113" t="s">
        <v>251</v>
      </c>
      <c r="E20" s="113" t="s">
        <v>248</v>
      </c>
      <c r="F20" s="114" t="s">
        <v>169</v>
      </c>
      <c r="G20" s="115"/>
      <c r="H20" s="115"/>
      <c r="I20" s="115"/>
      <c r="J20" s="115"/>
      <c r="K20" s="115"/>
      <c r="L20" s="115"/>
      <c r="M20" s="116"/>
    </row>
    <row r="21" spans="1:17" ht="15" customHeight="1">
      <c r="A21" s="110"/>
      <c r="B21" s="111"/>
      <c r="C21" s="117">
        <v>46</v>
      </c>
      <c r="D21" s="113" t="s">
        <v>252</v>
      </c>
      <c r="E21" s="113" t="s">
        <v>253</v>
      </c>
      <c r="F21" s="114" t="s">
        <v>35</v>
      </c>
      <c r="G21" s="115"/>
      <c r="H21" s="115"/>
      <c r="I21" s="115"/>
      <c r="J21" s="115"/>
      <c r="K21" s="115"/>
      <c r="L21" s="115"/>
      <c r="M21" s="116"/>
    </row>
    <row r="22" spans="1:17" ht="15" customHeight="1">
      <c r="A22" s="110"/>
      <c r="B22" s="111"/>
      <c r="C22" s="112">
        <v>47</v>
      </c>
      <c r="D22" s="129" t="s">
        <v>254</v>
      </c>
      <c r="E22" s="113" t="s">
        <v>253</v>
      </c>
      <c r="F22" s="114" t="s">
        <v>35</v>
      </c>
      <c r="G22" s="115"/>
      <c r="H22" s="115"/>
      <c r="I22" s="115"/>
      <c r="J22" s="115"/>
      <c r="K22" s="115"/>
      <c r="L22" s="115"/>
      <c r="M22" s="116"/>
    </row>
    <row r="23" spans="1:17" ht="15" customHeight="1">
      <c r="A23" s="118"/>
      <c r="B23" s="119"/>
      <c r="C23" s="120">
        <v>48</v>
      </c>
      <c r="D23" s="130" t="s">
        <v>255</v>
      </c>
      <c r="E23" s="121" t="s">
        <v>248</v>
      </c>
      <c r="F23" s="131" t="s">
        <v>35</v>
      </c>
      <c r="G23" s="132"/>
      <c r="H23" s="133"/>
      <c r="I23" s="132"/>
      <c r="J23" s="134"/>
      <c r="K23" s="134"/>
      <c r="L23" s="134"/>
      <c r="M23" s="116"/>
      <c r="N23" s="109"/>
    </row>
    <row r="24" spans="1:17" ht="6.75" customHeight="1">
      <c r="A24" s="135"/>
      <c r="B24" s="136"/>
      <c r="C24" s="137"/>
      <c r="D24" s="138"/>
      <c r="E24" s="139"/>
      <c r="F24" s="140"/>
      <c r="G24" s="140"/>
      <c r="H24" s="140"/>
      <c r="I24" s="140"/>
      <c r="J24" s="140"/>
      <c r="K24" s="140"/>
      <c r="L24" s="140"/>
      <c r="M24" s="141"/>
    </row>
    <row r="25" spans="1:17" ht="15" customHeight="1">
      <c r="A25" s="97">
        <v>3</v>
      </c>
      <c r="B25" s="142" t="s">
        <v>88</v>
      </c>
      <c r="C25" s="105">
        <v>15</v>
      </c>
      <c r="D25" s="106" t="s">
        <v>256</v>
      </c>
      <c r="E25" s="106" t="s">
        <v>257</v>
      </c>
      <c r="F25" s="107" t="s">
        <v>169</v>
      </c>
      <c r="G25" s="115">
        <v>1</v>
      </c>
      <c r="H25" s="115" t="s">
        <v>258</v>
      </c>
      <c r="I25" s="115">
        <v>2</v>
      </c>
      <c r="J25" s="115" t="s">
        <v>26</v>
      </c>
      <c r="K25" s="115" t="s">
        <v>259</v>
      </c>
      <c r="L25" s="115">
        <v>3</v>
      </c>
      <c r="M25" s="108" t="s">
        <v>169</v>
      </c>
      <c r="N25" s="109"/>
      <c r="P25" s="143"/>
      <c r="Q25" s="144"/>
    </row>
    <row r="26" spans="1:17" ht="15" customHeight="1">
      <c r="A26" s="110"/>
      <c r="B26" s="145"/>
      <c r="C26" s="117">
        <v>16</v>
      </c>
      <c r="D26" s="113" t="s">
        <v>260</v>
      </c>
      <c r="E26" s="113" t="s">
        <v>257</v>
      </c>
      <c r="F26" s="114" t="s">
        <v>35</v>
      </c>
      <c r="G26" s="115"/>
      <c r="H26" s="115"/>
      <c r="I26" s="115"/>
      <c r="J26" s="115"/>
      <c r="K26" s="115"/>
      <c r="L26" s="115"/>
      <c r="M26" s="146"/>
    </row>
    <row r="27" spans="1:17" ht="15" customHeight="1">
      <c r="A27" s="110"/>
      <c r="B27" s="111"/>
      <c r="C27" s="112">
        <v>17</v>
      </c>
      <c r="D27" s="113" t="s">
        <v>261</v>
      </c>
      <c r="E27" s="113" t="s">
        <v>257</v>
      </c>
      <c r="F27" s="114" t="s">
        <v>35</v>
      </c>
      <c r="G27" s="115"/>
      <c r="H27" s="115"/>
      <c r="I27" s="115"/>
      <c r="J27" s="115"/>
      <c r="K27" s="115"/>
      <c r="L27" s="115"/>
      <c r="M27" s="146"/>
    </row>
    <row r="28" spans="1:17" ht="15" customHeight="1">
      <c r="A28" s="110"/>
      <c r="B28" s="111"/>
      <c r="C28" s="112">
        <v>18</v>
      </c>
      <c r="D28" s="113" t="s">
        <v>262</v>
      </c>
      <c r="E28" s="113" t="s">
        <v>257</v>
      </c>
      <c r="F28" s="114" t="s">
        <v>35</v>
      </c>
      <c r="G28" s="115"/>
      <c r="H28" s="115"/>
      <c r="I28" s="115"/>
      <c r="J28" s="115"/>
      <c r="K28" s="115"/>
      <c r="L28" s="115"/>
      <c r="M28" s="116"/>
    </row>
    <row r="29" spans="1:17" ht="15" customHeight="1">
      <c r="A29" s="110"/>
      <c r="B29" s="111"/>
      <c r="C29" s="147">
        <v>19</v>
      </c>
      <c r="D29" s="148" t="s">
        <v>263</v>
      </c>
      <c r="E29" s="148" t="s">
        <v>257</v>
      </c>
      <c r="F29" s="149" t="s">
        <v>35</v>
      </c>
      <c r="G29" s="115"/>
      <c r="H29" s="115"/>
      <c r="I29" s="115"/>
      <c r="J29" s="115"/>
      <c r="K29" s="115"/>
      <c r="L29" s="115"/>
      <c r="M29" s="116"/>
    </row>
    <row r="30" spans="1:17" ht="6.75" customHeight="1">
      <c r="A30" s="135"/>
      <c r="B30" s="136"/>
      <c r="C30" s="150"/>
      <c r="D30" s="151"/>
      <c r="E30" s="152"/>
      <c r="F30" s="152"/>
      <c r="G30" s="140"/>
      <c r="H30" s="140"/>
      <c r="I30" s="140"/>
      <c r="J30" s="140"/>
      <c r="K30" s="140"/>
      <c r="L30" s="140"/>
      <c r="M30" s="141"/>
    </row>
    <row r="31" spans="1:17" ht="15" customHeight="1">
      <c r="A31" s="110">
        <v>4</v>
      </c>
      <c r="B31" s="104" t="s">
        <v>111</v>
      </c>
      <c r="C31" s="153">
        <v>37</v>
      </c>
      <c r="D31" s="106" t="s">
        <v>264</v>
      </c>
      <c r="E31" s="106" t="s">
        <v>265</v>
      </c>
      <c r="F31" s="107" t="s">
        <v>35</v>
      </c>
      <c r="G31" s="102">
        <v>2</v>
      </c>
      <c r="H31" s="102" t="s">
        <v>266</v>
      </c>
      <c r="I31" s="102">
        <v>2</v>
      </c>
      <c r="J31" s="102" t="s">
        <v>26</v>
      </c>
      <c r="K31" s="102" t="s">
        <v>267</v>
      </c>
      <c r="L31" s="102">
        <v>4</v>
      </c>
      <c r="M31" s="108" t="s">
        <v>35</v>
      </c>
      <c r="N31" s="109"/>
    </row>
    <row r="32" spans="1:17" ht="15" customHeight="1">
      <c r="A32" s="110"/>
      <c r="B32" s="128"/>
      <c r="C32" s="112">
        <v>38</v>
      </c>
      <c r="D32" s="113" t="s">
        <v>268</v>
      </c>
      <c r="E32" s="113" t="s">
        <v>265</v>
      </c>
      <c r="F32" s="114" t="s">
        <v>35</v>
      </c>
      <c r="G32" s="115"/>
      <c r="H32" s="115"/>
      <c r="I32" s="115"/>
      <c r="J32" s="115"/>
      <c r="K32" s="115"/>
      <c r="L32" s="115"/>
      <c r="M32" s="116"/>
    </row>
    <row r="33" spans="1:14" ht="15" customHeight="1">
      <c r="A33" s="110"/>
      <c r="B33" s="111"/>
      <c r="C33" s="112">
        <v>39</v>
      </c>
      <c r="D33" s="113" t="s">
        <v>269</v>
      </c>
      <c r="E33" s="113" t="s">
        <v>265</v>
      </c>
      <c r="F33" s="114" t="s">
        <v>35</v>
      </c>
      <c r="G33" s="115"/>
      <c r="H33" s="115"/>
      <c r="I33" s="115"/>
      <c r="J33" s="115"/>
      <c r="K33" s="115"/>
      <c r="L33" s="115"/>
      <c r="M33" s="116"/>
    </row>
    <row r="34" spans="1:14" ht="15" customHeight="1">
      <c r="A34" s="110"/>
      <c r="B34" s="111"/>
      <c r="C34" s="117">
        <v>40</v>
      </c>
      <c r="D34" s="113" t="s">
        <v>270</v>
      </c>
      <c r="E34" s="113" t="s">
        <v>265</v>
      </c>
      <c r="F34" s="114" t="s">
        <v>35</v>
      </c>
      <c r="G34" s="115"/>
      <c r="H34" s="115"/>
      <c r="I34" s="115"/>
      <c r="J34" s="115"/>
      <c r="K34" s="115"/>
      <c r="L34" s="115"/>
      <c r="M34" s="116"/>
    </row>
    <row r="35" spans="1:14" ht="13.5" customHeight="1">
      <c r="A35" s="118"/>
      <c r="B35" s="119"/>
      <c r="C35" s="120">
        <v>41</v>
      </c>
      <c r="D35" s="121" t="s">
        <v>271</v>
      </c>
      <c r="E35" s="121" t="s">
        <v>265</v>
      </c>
      <c r="F35" s="149" t="s">
        <v>169</v>
      </c>
      <c r="G35" s="123"/>
      <c r="H35" s="154"/>
      <c r="I35" s="123"/>
      <c r="J35" s="123"/>
      <c r="K35" s="123"/>
      <c r="L35" s="123"/>
      <c r="M35" s="126"/>
    </row>
    <row r="36" spans="1:14" ht="6.75" customHeight="1">
      <c r="A36" s="155"/>
      <c r="B36" s="136"/>
      <c r="C36" s="137"/>
      <c r="D36" s="133"/>
      <c r="E36" s="156"/>
      <c r="F36" s="132"/>
      <c r="G36" s="155"/>
      <c r="H36" s="155"/>
      <c r="I36" s="155"/>
      <c r="J36" s="155"/>
      <c r="K36" s="155"/>
      <c r="L36" s="155"/>
      <c r="M36" s="155"/>
    </row>
    <row r="37" spans="1:14" ht="15" customHeight="1">
      <c r="A37" s="110">
        <v>5</v>
      </c>
      <c r="B37" s="104" t="s">
        <v>272</v>
      </c>
      <c r="C37" s="153">
        <v>28</v>
      </c>
      <c r="D37" s="106" t="s">
        <v>273</v>
      </c>
      <c r="E37" s="106" t="s">
        <v>274</v>
      </c>
      <c r="F37" s="107" t="s">
        <v>35</v>
      </c>
      <c r="G37" s="115">
        <v>1</v>
      </c>
      <c r="H37" s="115" t="s">
        <v>275</v>
      </c>
      <c r="I37" s="115">
        <v>3</v>
      </c>
      <c r="J37" s="134" t="s">
        <v>58</v>
      </c>
      <c r="K37" s="115" t="s">
        <v>276</v>
      </c>
      <c r="L37" s="134">
        <v>1</v>
      </c>
      <c r="M37" s="108" t="s">
        <v>169</v>
      </c>
      <c r="N37" s="109"/>
    </row>
    <row r="38" spans="1:14" ht="15" customHeight="1">
      <c r="A38" s="110"/>
      <c r="B38" s="128"/>
      <c r="C38" s="112">
        <v>29</v>
      </c>
      <c r="D38" s="113" t="s">
        <v>277</v>
      </c>
      <c r="E38" s="113" t="s">
        <v>274</v>
      </c>
      <c r="F38" s="114" t="s">
        <v>35</v>
      </c>
      <c r="G38" s="115"/>
      <c r="H38" s="115"/>
      <c r="I38" s="115"/>
      <c r="J38" s="134"/>
      <c r="K38" s="134"/>
      <c r="L38" s="134"/>
      <c r="M38" s="146"/>
      <c r="N38" s="109"/>
    </row>
    <row r="39" spans="1:14" ht="15" customHeight="1">
      <c r="A39" s="110"/>
      <c r="B39" s="111"/>
      <c r="C39" s="112">
        <v>30</v>
      </c>
      <c r="D39" s="113" t="s">
        <v>278</v>
      </c>
      <c r="E39" s="113" t="s">
        <v>274</v>
      </c>
      <c r="F39" s="114" t="s">
        <v>35</v>
      </c>
      <c r="G39" s="115"/>
      <c r="H39" s="115"/>
      <c r="I39" s="115"/>
      <c r="J39" s="134"/>
      <c r="K39" s="134"/>
      <c r="L39" s="134"/>
      <c r="M39" s="146"/>
    </row>
    <row r="40" spans="1:14" ht="15" customHeight="1">
      <c r="A40" s="110"/>
      <c r="B40" s="111"/>
      <c r="C40" s="112">
        <v>35</v>
      </c>
      <c r="D40" s="113" t="s">
        <v>279</v>
      </c>
      <c r="E40" s="113" t="s">
        <v>274</v>
      </c>
      <c r="F40" s="114" t="s">
        <v>35</v>
      </c>
      <c r="G40" s="132"/>
      <c r="H40" s="132"/>
      <c r="I40" s="132"/>
      <c r="J40" s="134"/>
      <c r="K40" s="134"/>
      <c r="L40" s="134"/>
      <c r="M40" s="116"/>
    </row>
    <row r="41" spans="1:14" ht="15" customHeight="1">
      <c r="A41" s="118"/>
      <c r="B41" s="119"/>
      <c r="C41" s="147">
        <v>43</v>
      </c>
      <c r="D41" s="148" t="s">
        <v>280</v>
      </c>
      <c r="E41" s="121" t="s">
        <v>274</v>
      </c>
      <c r="F41" s="149" t="s">
        <v>169</v>
      </c>
      <c r="G41" s="123"/>
      <c r="H41" s="123"/>
      <c r="I41" s="123"/>
      <c r="J41" s="127"/>
      <c r="K41" s="127"/>
      <c r="L41" s="127"/>
      <c r="M41" s="124"/>
      <c r="N41" s="109"/>
    </row>
    <row r="42" spans="1:14" ht="6.75" customHeight="1">
      <c r="A42" s="135"/>
      <c r="B42" s="136"/>
      <c r="C42" s="137"/>
      <c r="D42" s="138"/>
      <c r="E42" s="152"/>
      <c r="F42" s="139"/>
      <c r="G42" s="140"/>
      <c r="H42" s="140"/>
      <c r="I42" s="140"/>
      <c r="J42" s="140"/>
      <c r="K42" s="140"/>
      <c r="L42" s="140"/>
      <c r="M42" s="141"/>
    </row>
    <row r="43" spans="1:14" ht="15" customHeight="1">
      <c r="A43" s="97">
        <v>6</v>
      </c>
      <c r="B43" s="104" t="s">
        <v>97</v>
      </c>
      <c r="C43" s="105">
        <v>11</v>
      </c>
      <c r="D43" s="157" t="s">
        <v>281</v>
      </c>
      <c r="E43" s="106" t="s">
        <v>282</v>
      </c>
      <c r="F43" s="158" t="s">
        <v>35</v>
      </c>
      <c r="G43" s="115">
        <v>2</v>
      </c>
      <c r="H43" s="115" t="s">
        <v>283</v>
      </c>
      <c r="I43" s="115">
        <v>3</v>
      </c>
      <c r="J43" s="115" t="s">
        <v>58</v>
      </c>
      <c r="K43" s="115" t="s">
        <v>284</v>
      </c>
      <c r="L43" s="115">
        <v>2</v>
      </c>
      <c r="M43" s="108" t="s">
        <v>35</v>
      </c>
      <c r="N43" s="109"/>
    </row>
    <row r="44" spans="1:14" ht="15" customHeight="1">
      <c r="A44" s="110"/>
      <c r="B44" s="128"/>
      <c r="C44" s="112">
        <v>12</v>
      </c>
      <c r="D44" s="159" t="s">
        <v>285</v>
      </c>
      <c r="E44" s="113" t="s">
        <v>282</v>
      </c>
      <c r="F44" s="160" t="s">
        <v>35</v>
      </c>
      <c r="G44" s="161"/>
      <c r="H44" s="161"/>
      <c r="I44" s="161"/>
      <c r="J44" s="115"/>
      <c r="K44" s="115"/>
      <c r="L44" s="115"/>
      <c r="M44" s="116"/>
    </row>
    <row r="45" spans="1:14" ht="15" customHeight="1">
      <c r="A45" s="110"/>
      <c r="B45" s="128"/>
      <c r="C45" s="117">
        <v>13</v>
      </c>
      <c r="D45" s="113" t="s">
        <v>286</v>
      </c>
      <c r="E45" s="113" t="s">
        <v>282</v>
      </c>
      <c r="F45" s="162" t="s">
        <v>35</v>
      </c>
      <c r="G45" s="161"/>
      <c r="H45" s="161"/>
      <c r="I45" s="161"/>
      <c r="J45" s="115"/>
      <c r="K45" s="115"/>
      <c r="L45" s="115"/>
      <c r="M45" s="116"/>
    </row>
    <row r="46" spans="1:14" ht="15" customHeight="1">
      <c r="A46" s="118"/>
      <c r="B46" s="119"/>
      <c r="C46" s="120">
        <v>14</v>
      </c>
      <c r="D46" s="163" t="s">
        <v>287</v>
      </c>
      <c r="E46" s="121" t="s">
        <v>282</v>
      </c>
      <c r="F46" s="164" t="s">
        <v>35</v>
      </c>
      <c r="G46" s="115"/>
      <c r="H46" s="115"/>
      <c r="I46" s="115"/>
      <c r="J46" s="115"/>
      <c r="K46" s="115"/>
      <c r="L46" s="115"/>
      <c r="M46" s="116"/>
    </row>
    <row r="47" spans="1:14" ht="6.75" customHeight="1">
      <c r="A47" s="135"/>
      <c r="B47" s="136"/>
      <c r="C47" s="137"/>
      <c r="D47" s="138"/>
      <c r="E47" s="139"/>
      <c r="F47" s="140"/>
      <c r="G47" s="140"/>
      <c r="H47" s="140"/>
      <c r="I47" s="140"/>
      <c r="J47" s="140"/>
      <c r="K47" s="140"/>
      <c r="L47" s="140"/>
      <c r="M47" s="141"/>
    </row>
    <row r="48" spans="1:14" ht="15" customHeight="1">
      <c r="A48" s="97">
        <v>7</v>
      </c>
      <c r="B48" s="104" t="s">
        <v>101</v>
      </c>
      <c r="C48" s="105">
        <v>23</v>
      </c>
      <c r="D48" s="165" t="s">
        <v>288</v>
      </c>
      <c r="E48" s="106" t="s">
        <v>289</v>
      </c>
      <c r="F48" s="166" t="s">
        <v>35</v>
      </c>
      <c r="G48" s="115">
        <v>1</v>
      </c>
      <c r="H48" s="115" t="s">
        <v>290</v>
      </c>
      <c r="I48" s="115">
        <v>4</v>
      </c>
      <c r="J48" s="134" t="s">
        <v>58</v>
      </c>
      <c r="K48" s="115" t="s">
        <v>291</v>
      </c>
      <c r="L48" s="134">
        <v>3</v>
      </c>
      <c r="M48" s="108" t="s">
        <v>35</v>
      </c>
      <c r="N48" s="109"/>
    </row>
    <row r="49" spans="1:14" ht="15" customHeight="1">
      <c r="A49" s="110"/>
      <c r="B49" s="111"/>
      <c r="C49" s="112">
        <v>24</v>
      </c>
      <c r="D49" s="167" t="s">
        <v>292</v>
      </c>
      <c r="E49" s="113" t="s">
        <v>289</v>
      </c>
      <c r="F49" s="114" t="s">
        <v>35</v>
      </c>
      <c r="G49" s="115"/>
      <c r="H49" s="115"/>
      <c r="I49" s="115"/>
      <c r="J49" s="134"/>
      <c r="K49" s="134"/>
      <c r="L49" s="134"/>
      <c r="M49" s="146"/>
    </row>
    <row r="50" spans="1:14" ht="15" customHeight="1">
      <c r="A50" s="110"/>
      <c r="B50" s="111"/>
      <c r="C50" s="117">
        <v>25</v>
      </c>
      <c r="D50" s="168" t="s">
        <v>293</v>
      </c>
      <c r="E50" s="113" t="s">
        <v>289</v>
      </c>
      <c r="F50" s="169" t="s">
        <v>35</v>
      </c>
      <c r="G50" s="115"/>
      <c r="H50" s="115"/>
      <c r="I50" s="115"/>
      <c r="J50" s="134"/>
      <c r="K50" s="134"/>
      <c r="L50" s="134"/>
      <c r="M50" s="146"/>
    </row>
    <row r="51" spans="1:14" ht="15" customHeight="1">
      <c r="A51" s="110"/>
      <c r="B51" s="111"/>
      <c r="C51" s="112">
        <v>26</v>
      </c>
      <c r="D51" s="167" t="s">
        <v>294</v>
      </c>
      <c r="E51" s="113" t="s">
        <v>289</v>
      </c>
      <c r="F51" s="114" t="s">
        <v>35</v>
      </c>
      <c r="G51" s="115"/>
      <c r="H51" s="115"/>
      <c r="I51" s="115"/>
      <c r="J51" s="134"/>
      <c r="K51" s="134"/>
      <c r="L51" s="134"/>
      <c r="M51" s="116"/>
    </row>
    <row r="52" spans="1:14" ht="15" customHeight="1">
      <c r="A52" s="110"/>
      <c r="B52" s="111"/>
      <c r="C52" s="112">
        <v>27</v>
      </c>
      <c r="D52" s="167" t="s">
        <v>295</v>
      </c>
      <c r="E52" s="113" t="s">
        <v>289</v>
      </c>
      <c r="F52" s="114" t="s">
        <v>169</v>
      </c>
      <c r="G52" s="123"/>
      <c r="H52" s="123"/>
      <c r="I52" s="123"/>
      <c r="J52" s="127"/>
      <c r="K52" s="127"/>
      <c r="L52" s="127"/>
      <c r="M52" s="124"/>
      <c r="N52" s="109"/>
    </row>
    <row r="53" spans="1:14" ht="6.75" customHeight="1">
      <c r="A53" s="155"/>
      <c r="B53" s="136"/>
      <c r="C53" s="150"/>
      <c r="D53" s="151"/>
      <c r="E53" s="152"/>
      <c r="F53" s="140"/>
      <c r="G53" s="155"/>
      <c r="H53" s="155"/>
      <c r="I53" s="155"/>
      <c r="J53" s="155"/>
      <c r="K53" s="155"/>
      <c r="L53" s="155"/>
      <c r="M53" s="155"/>
    </row>
    <row r="54" spans="1:14" ht="15" customHeight="1">
      <c r="A54" s="97">
        <v>8</v>
      </c>
      <c r="B54" s="104" t="s">
        <v>296</v>
      </c>
      <c r="C54" s="170">
        <v>31</v>
      </c>
      <c r="D54" s="113" t="s">
        <v>297</v>
      </c>
      <c r="E54" s="113" t="s">
        <v>274</v>
      </c>
      <c r="F54" s="114" t="s">
        <v>169</v>
      </c>
      <c r="G54" s="115">
        <v>2</v>
      </c>
      <c r="H54" s="115" t="s">
        <v>298</v>
      </c>
      <c r="I54" s="115">
        <v>4</v>
      </c>
      <c r="J54" s="115" t="s">
        <v>58</v>
      </c>
      <c r="K54" s="115" t="s">
        <v>103</v>
      </c>
      <c r="L54" s="115"/>
      <c r="M54" s="108" t="s">
        <v>35</v>
      </c>
      <c r="N54" s="109"/>
    </row>
    <row r="55" spans="1:14" ht="15" customHeight="1">
      <c r="A55" s="110"/>
      <c r="B55" s="111"/>
      <c r="C55" s="171">
        <v>32</v>
      </c>
      <c r="D55" s="113" t="s">
        <v>299</v>
      </c>
      <c r="E55" s="113" t="s">
        <v>274</v>
      </c>
      <c r="F55" s="114" t="s">
        <v>35</v>
      </c>
      <c r="G55" s="115"/>
      <c r="H55" s="115"/>
      <c r="I55" s="115"/>
      <c r="J55" s="115"/>
      <c r="K55" s="115"/>
      <c r="L55" s="115"/>
      <c r="M55" s="116"/>
    </row>
    <row r="56" spans="1:14" ht="15" customHeight="1">
      <c r="A56" s="110"/>
      <c r="B56" s="111"/>
      <c r="C56" s="171">
        <v>33</v>
      </c>
      <c r="D56" s="113" t="s">
        <v>300</v>
      </c>
      <c r="E56" s="113" t="s">
        <v>274</v>
      </c>
      <c r="F56" s="114" t="s">
        <v>35</v>
      </c>
      <c r="G56" s="115"/>
      <c r="H56" s="115"/>
      <c r="I56" s="115"/>
      <c r="J56" s="115"/>
      <c r="K56" s="115"/>
      <c r="L56" s="115"/>
      <c r="M56" s="116"/>
    </row>
    <row r="57" spans="1:14" ht="14.25" customHeight="1">
      <c r="A57" s="110"/>
      <c r="B57" s="111"/>
      <c r="C57" s="170">
        <v>34</v>
      </c>
      <c r="D57" s="113" t="s">
        <v>301</v>
      </c>
      <c r="E57" s="113" t="s">
        <v>274</v>
      </c>
      <c r="F57" s="114" t="s">
        <v>35</v>
      </c>
      <c r="G57" s="115"/>
      <c r="H57" s="115"/>
      <c r="I57" s="115"/>
      <c r="J57" s="115"/>
      <c r="K57" s="115"/>
      <c r="L57" s="115"/>
      <c r="M57" s="116"/>
    </row>
    <row r="58" spans="1:14" ht="15">
      <c r="A58" s="118"/>
      <c r="B58" s="119"/>
      <c r="C58" s="172"/>
      <c r="D58" s="148" t="s">
        <v>302</v>
      </c>
      <c r="E58" s="121" t="s">
        <v>274</v>
      </c>
      <c r="F58" s="149">
        <v>1</v>
      </c>
      <c r="G58" s="123"/>
      <c r="H58" s="123"/>
      <c r="I58" s="123"/>
      <c r="J58" s="123"/>
      <c r="K58" s="123"/>
      <c r="L58" s="123"/>
      <c r="M58" s="124"/>
    </row>
    <row r="59" spans="1:14">
      <c r="A59" s="291"/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</row>
    <row r="60" spans="1:14" ht="15">
      <c r="A60" s="110"/>
      <c r="B60" s="111"/>
      <c r="C60" s="116"/>
      <c r="D60" s="173"/>
      <c r="E60" s="128"/>
      <c r="F60" s="128"/>
      <c r="G60" s="115"/>
      <c r="H60" s="115"/>
      <c r="I60" s="115"/>
      <c r="J60" s="115"/>
      <c r="K60" s="115"/>
      <c r="L60" s="115"/>
      <c r="M60" s="116"/>
    </row>
    <row r="61" spans="1:14" ht="15">
      <c r="A61" s="110"/>
      <c r="B61" s="133" t="s">
        <v>303</v>
      </c>
      <c r="C61" s="133"/>
      <c r="D61" s="133"/>
      <c r="F61" s="133" t="s">
        <v>304</v>
      </c>
      <c r="G61" s="174"/>
      <c r="H61" s="174"/>
      <c r="I61" s="174"/>
      <c r="J61" s="175"/>
      <c r="K61" s="175"/>
      <c r="L61" s="175"/>
      <c r="M61" s="116"/>
    </row>
    <row r="62" spans="1:14" ht="15">
      <c r="A62" s="110"/>
      <c r="B62" s="176"/>
      <c r="C62" s="176"/>
      <c r="D62" s="176"/>
      <c r="F62" s="176"/>
      <c r="G62" s="1"/>
      <c r="H62" s="1"/>
      <c r="I62" s="1"/>
      <c r="M62" s="177"/>
    </row>
    <row r="63" spans="1:14" ht="15">
      <c r="A63" s="110"/>
      <c r="B63" s="176" t="s">
        <v>305</v>
      </c>
      <c r="C63" s="176"/>
      <c r="D63" s="176"/>
      <c r="F63" s="176" t="s">
        <v>306</v>
      </c>
      <c r="G63" s="174"/>
      <c r="H63" s="174"/>
      <c r="I63" s="174"/>
      <c r="M63" s="177"/>
    </row>
    <row r="64" spans="1:14">
      <c r="A64" s="110"/>
      <c r="M64" s="177"/>
    </row>
  </sheetData>
  <mergeCells count="13">
    <mergeCell ref="A59:M59"/>
    <mergeCell ref="A8:M8"/>
    <mergeCell ref="A9:M9"/>
    <mergeCell ref="F10:F11"/>
    <mergeCell ref="G10:I10"/>
    <mergeCell ref="J10:L10"/>
    <mergeCell ref="M10:M11"/>
    <mergeCell ref="A7:M7"/>
    <mergeCell ref="A1:M1"/>
    <mergeCell ref="A2:M2"/>
    <mergeCell ref="A3:M3"/>
    <mergeCell ref="A4:M4"/>
    <mergeCell ref="I6:M6"/>
  </mergeCells>
  <printOptions horizontalCentered="1"/>
  <pageMargins left="0.26" right="0.19685039370078741" top="0.22" bottom="0.31" header="0.51181102362204722" footer="0.36"/>
  <pageSetup paperSize="9" scale="90" orientation="portrait" r:id="rId1"/>
  <headerFooter alignWithMargins="0"/>
  <rowBreaks count="6" manualBreakCount="6">
    <brk id="63" max="10" man="1"/>
    <brk id="66" max="10" man="1"/>
    <brk id="67" max="10" man="1"/>
    <brk id="69" max="10" man="1"/>
    <brk id="72" max="10" man="1"/>
    <brk id="75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V76"/>
  <sheetViews>
    <sheetView view="pageBreakPreview" zoomScale="90" zoomScaleNormal="100" zoomScaleSheetLayoutView="90" workbookViewId="0">
      <selection activeCell="E14" sqref="E14"/>
    </sheetView>
  </sheetViews>
  <sheetFormatPr defaultRowHeight="14.25"/>
  <cols>
    <col min="1" max="1" width="5.5703125" style="6" customWidth="1"/>
    <col min="2" max="2" width="19.7109375" customWidth="1"/>
    <col min="3" max="3" width="5.42578125" customWidth="1"/>
    <col min="4" max="4" width="23.28515625" customWidth="1"/>
    <col min="5" max="5" width="14.28515625" customWidth="1"/>
    <col min="6" max="6" width="6" customWidth="1"/>
    <col min="7" max="7" width="5" customWidth="1"/>
    <col min="8" max="8" width="7.5703125" customWidth="1"/>
    <col min="9" max="9" width="4.28515625" customWidth="1"/>
    <col min="10" max="10" width="5" customWidth="1"/>
    <col min="11" max="11" width="7" customWidth="1"/>
    <col min="12" max="12" width="4.28515625" customWidth="1"/>
    <col min="13" max="13" width="5" customWidth="1"/>
    <col min="14" max="14" width="9.85546875" customWidth="1"/>
    <col min="15" max="15" width="6.85546875" customWidth="1"/>
    <col min="16" max="16" width="22" customWidth="1"/>
    <col min="17" max="17" width="14.5703125" customWidth="1"/>
    <col min="257" max="257" width="5.5703125" customWidth="1"/>
    <col min="258" max="258" width="19.7109375" customWidth="1"/>
    <col min="259" max="259" width="5.42578125" customWidth="1"/>
    <col min="260" max="260" width="23.28515625" customWidth="1"/>
    <col min="261" max="261" width="14.28515625" customWidth="1"/>
    <col min="262" max="262" width="6" customWidth="1"/>
    <col min="263" max="263" width="5" customWidth="1"/>
    <col min="264" max="264" width="7.5703125" customWidth="1"/>
    <col min="265" max="265" width="4.28515625" customWidth="1"/>
    <col min="266" max="266" width="5" customWidth="1"/>
    <col min="267" max="267" width="7" customWidth="1"/>
    <col min="268" max="268" width="4.28515625" customWidth="1"/>
    <col min="269" max="269" width="5" customWidth="1"/>
    <col min="270" max="270" width="9.85546875" customWidth="1"/>
    <col min="271" max="271" width="6.85546875" customWidth="1"/>
    <col min="272" max="272" width="22" customWidth="1"/>
    <col min="273" max="273" width="14.5703125" customWidth="1"/>
    <col min="513" max="513" width="5.5703125" customWidth="1"/>
    <col min="514" max="514" width="19.7109375" customWidth="1"/>
    <col min="515" max="515" width="5.42578125" customWidth="1"/>
    <col min="516" max="516" width="23.28515625" customWidth="1"/>
    <col min="517" max="517" width="14.28515625" customWidth="1"/>
    <col min="518" max="518" width="6" customWidth="1"/>
    <col min="519" max="519" width="5" customWidth="1"/>
    <col min="520" max="520" width="7.5703125" customWidth="1"/>
    <col min="521" max="521" width="4.28515625" customWidth="1"/>
    <col min="522" max="522" width="5" customWidth="1"/>
    <col min="523" max="523" width="7" customWidth="1"/>
    <col min="524" max="524" width="4.28515625" customWidth="1"/>
    <col min="525" max="525" width="5" customWidth="1"/>
    <col min="526" max="526" width="9.85546875" customWidth="1"/>
    <col min="527" max="527" width="6.85546875" customWidth="1"/>
    <col min="528" max="528" width="22" customWidth="1"/>
    <col min="529" max="529" width="14.5703125" customWidth="1"/>
    <col min="769" max="769" width="5.5703125" customWidth="1"/>
    <col min="770" max="770" width="19.7109375" customWidth="1"/>
    <col min="771" max="771" width="5.42578125" customWidth="1"/>
    <col min="772" max="772" width="23.28515625" customWidth="1"/>
    <col min="773" max="773" width="14.28515625" customWidth="1"/>
    <col min="774" max="774" width="6" customWidth="1"/>
    <col min="775" max="775" width="5" customWidth="1"/>
    <col min="776" max="776" width="7.5703125" customWidth="1"/>
    <col min="777" max="777" width="4.28515625" customWidth="1"/>
    <col min="778" max="778" width="5" customWidth="1"/>
    <col min="779" max="779" width="7" customWidth="1"/>
    <col min="780" max="780" width="4.28515625" customWidth="1"/>
    <col min="781" max="781" width="5" customWidth="1"/>
    <col min="782" max="782" width="9.85546875" customWidth="1"/>
    <col min="783" max="783" width="6.85546875" customWidth="1"/>
    <col min="784" max="784" width="22" customWidth="1"/>
    <col min="785" max="785" width="14.5703125" customWidth="1"/>
    <col min="1025" max="1025" width="5.5703125" customWidth="1"/>
    <col min="1026" max="1026" width="19.7109375" customWidth="1"/>
    <col min="1027" max="1027" width="5.42578125" customWidth="1"/>
    <col min="1028" max="1028" width="23.28515625" customWidth="1"/>
    <col min="1029" max="1029" width="14.28515625" customWidth="1"/>
    <col min="1030" max="1030" width="6" customWidth="1"/>
    <col min="1031" max="1031" width="5" customWidth="1"/>
    <col min="1032" max="1032" width="7.5703125" customWidth="1"/>
    <col min="1033" max="1033" width="4.28515625" customWidth="1"/>
    <col min="1034" max="1034" width="5" customWidth="1"/>
    <col min="1035" max="1035" width="7" customWidth="1"/>
    <col min="1036" max="1036" width="4.28515625" customWidth="1"/>
    <col min="1037" max="1037" width="5" customWidth="1"/>
    <col min="1038" max="1038" width="9.85546875" customWidth="1"/>
    <col min="1039" max="1039" width="6.85546875" customWidth="1"/>
    <col min="1040" max="1040" width="22" customWidth="1"/>
    <col min="1041" max="1041" width="14.5703125" customWidth="1"/>
    <col min="1281" max="1281" width="5.5703125" customWidth="1"/>
    <col min="1282" max="1282" width="19.7109375" customWidth="1"/>
    <col min="1283" max="1283" width="5.42578125" customWidth="1"/>
    <col min="1284" max="1284" width="23.28515625" customWidth="1"/>
    <col min="1285" max="1285" width="14.28515625" customWidth="1"/>
    <col min="1286" max="1286" width="6" customWidth="1"/>
    <col min="1287" max="1287" width="5" customWidth="1"/>
    <col min="1288" max="1288" width="7.5703125" customWidth="1"/>
    <col min="1289" max="1289" width="4.28515625" customWidth="1"/>
    <col min="1290" max="1290" width="5" customWidth="1"/>
    <col min="1291" max="1291" width="7" customWidth="1"/>
    <col min="1292" max="1292" width="4.28515625" customWidth="1"/>
    <col min="1293" max="1293" width="5" customWidth="1"/>
    <col min="1294" max="1294" width="9.85546875" customWidth="1"/>
    <col min="1295" max="1295" width="6.85546875" customWidth="1"/>
    <col min="1296" max="1296" width="22" customWidth="1"/>
    <col min="1297" max="1297" width="14.5703125" customWidth="1"/>
    <col min="1537" max="1537" width="5.5703125" customWidth="1"/>
    <col min="1538" max="1538" width="19.7109375" customWidth="1"/>
    <col min="1539" max="1539" width="5.42578125" customWidth="1"/>
    <col min="1540" max="1540" width="23.28515625" customWidth="1"/>
    <col min="1541" max="1541" width="14.28515625" customWidth="1"/>
    <col min="1542" max="1542" width="6" customWidth="1"/>
    <col min="1543" max="1543" width="5" customWidth="1"/>
    <col min="1544" max="1544" width="7.5703125" customWidth="1"/>
    <col min="1545" max="1545" width="4.28515625" customWidth="1"/>
    <col min="1546" max="1546" width="5" customWidth="1"/>
    <col min="1547" max="1547" width="7" customWidth="1"/>
    <col min="1548" max="1548" width="4.28515625" customWidth="1"/>
    <col min="1549" max="1549" width="5" customWidth="1"/>
    <col min="1550" max="1550" width="9.85546875" customWidth="1"/>
    <col min="1551" max="1551" width="6.85546875" customWidth="1"/>
    <col min="1552" max="1552" width="22" customWidth="1"/>
    <col min="1553" max="1553" width="14.5703125" customWidth="1"/>
    <col min="1793" max="1793" width="5.5703125" customWidth="1"/>
    <col min="1794" max="1794" width="19.7109375" customWidth="1"/>
    <col min="1795" max="1795" width="5.42578125" customWidth="1"/>
    <col min="1796" max="1796" width="23.28515625" customWidth="1"/>
    <col min="1797" max="1797" width="14.28515625" customWidth="1"/>
    <col min="1798" max="1798" width="6" customWidth="1"/>
    <col min="1799" max="1799" width="5" customWidth="1"/>
    <col min="1800" max="1800" width="7.5703125" customWidth="1"/>
    <col min="1801" max="1801" width="4.28515625" customWidth="1"/>
    <col min="1802" max="1802" width="5" customWidth="1"/>
    <col min="1803" max="1803" width="7" customWidth="1"/>
    <col min="1804" max="1804" width="4.28515625" customWidth="1"/>
    <col min="1805" max="1805" width="5" customWidth="1"/>
    <col min="1806" max="1806" width="9.85546875" customWidth="1"/>
    <col min="1807" max="1807" width="6.85546875" customWidth="1"/>
    <col min="1808" max="1808" width="22" customWidth="1"/>
    <col min="1809" max="1809" width="14.5703125" customWidth="1"/>
    <col min="2049" max="2049" width="5.5703125" customWidth="1"/>
    <col min="2050" max="2050" width="19.7109375" customWidth="1"/>
    <col min="2051" max="2051" width="5.42578125" customWidth="1"/>
    <col min="2052" max="2052" width="23.28515625" customWidth="1"/>
    <col min="2053" max="2053" width="14.28515625" customWidth="1"/>
    <col min="2054" max="2054" width="6" customWidth="1"/>
    <col min="2055" max="2055" width="5" customWidth="1"/>
    <col min="2056" max="2056" width="7.5703125" customWidth="1"/>
    <col min="2057" max="2057" width="4.28515625" customWidth="1"/>
    <col min="2058" max="2058" width="5" customWidth="1"/>
    <col min="2059" max="2059" width="7" customWidth="1"/>
    <col min="2060" max="2060" width="4.28515625" customWidth="1"/>
    <col min="2061" max="2061" width="5" customWidth="1"/>
    <col min="2062" max="2062" width="9.85546875" customWidth="1"/>
    <col min="2063" max="2063" width="6.85546875" customWidth="1"/>
    <col min="2064" max="2064" width="22" customWidth="1"/>
    <col min="2065" max="2065" width="14.5703125" customWidth="1"/>
    <col min="2305" max="2305" width="5.5703125" customWidth="1"/>
    <col min="2306" max="2306" width="19.7109375" customWidth="1"/>
    <col min="2307" max="2307" width="5.42578125" customWidth="1"/>
    <col min="2308" max="2308" width="23.28515625" customWidth="1"/>
    <col min="2309" max="2309" width="14.28515625" customWidth="1"/>
    <col min="2310" max="2310" width="6" customWidth="1"/>
    <col min="2311" max="2311" width="5" customWidth="1"/>
    <col min="2312" max="2312" width="7.5703125" customWidth="1"/>
    <col min="2313" max="2313" width="4.28515625" customWidth="1"/>
    <col min="2314" max="2314" width="5" customWidth="1"/>
    <col min="2315" max="2315" width="7" customWidth="1"/>
    <col min="2316" max="2316" width="4.28515625" customWidth="1"/>
    <col min="2317" max="2317" width="5" customWidth="1"/>
    <col min="2318" max="2318" width="9.85546875" customWidth="1"/>
    <col min="2319" max="2319" width="6.85546875" customWidth="1"/>
    <col min="2320" max="2320" width="22" customWidth="1"/>
    <col min="2321" max="2321" width="14.5703125" customWidth="1"/>
    <col min="2561" max="2561" width="5.5703125" customWidth="1"/>
    <col min="2562" max="2562" width="19.7109375" customWidth="1"/>
    <col min="2563" max="2563" width="5.42578125" customWidth="1"/>
    <col min="2564" max="2564" width="23.28515625" customWidth="1"/>
    <col min="2565" max="2565" width="14.28515625" customWidth="1"/>
    <col min="2566" max="2566" width="6" customWidth="1"/>
    <col min="2567" max="2567" width="5" customWidth="1"/>
    <col min="2568" max="2568" width="7.5703125" customWidth="1"/>
    <col min="2569" max="2569" width="4.28515625" customWidth="1"/>
    <col min="2570" max="2570" width="5" customWidth="1"/>
    <col min="2571" max="2571" width="7" customWidth="1"/>
    <col min="2572" max="2572" width="4.28515625" customWidth="1"/>
    <col min="2573" max="2573" width="5" customWidth="1"/>
    <col min="2574" max="2574" width="9.85546875" customWidth="1"/>
    <col min="2575" max="2575" width="6.85546875" customWidth="1"/>
    <col min="2576" max="2576" width="22" customWidth="1"/>
    <col min="2577" max="2577" width="14.5703125" customWidth="1"/>
    <col min="2817" max="2817" width="5.5703125" customWidth="1"/>
    <col min="2818" max="2818" width="19.7109375" customWidth="1"/>
    <col min="2819" max="2819" width="5.42578125" customWidth="1"/>
    <col min="2820" max="2820" width="23.28515625" customWidth="1"/>
    <col min="2821" max="2821" width="14.28515625" customWidth="1"/>
    <col min="2822" max="2822" width="6" customWidth="1"/>
    <col min="2823" max="2823" width="5" customWidth="1"/>
    <col min="2824" max="2824" width="7.5703125" customWidth="1"/>
    <col min="2825" max="2825" width="4.28515625" customWidth="1"/>
    <col min="2826" max="2826" width="5" customWidth="1"/>
    <col min="2827" max="2827" width="7" customWidth="1"/>
    <col min="2828" max="2828" width="4.28515625" customWidth="1"/>
    <col min="2829" max="2829" width="5" customWidth="1"/>
    <col min="2830" max="2830" width="9.85546875" customWidth="1"/>
    <col min="2831" max="2831" width="6.85546875" customWidth="1"/>
    <col min="2832" max="2832" width="22" customWidth="1"/>
    <col min="2833" max="2833" width="14.5703125" customWidth="1"/>
    <col min="3073" max="3073" width="5.5703125" customWidth="1"/>
    <col min="3074" max="3074" width="19.7109375" customWidth="1"/>
    <col min="3075" max="3075" width="5.42578125" customWidth="1"/>
    <col min="3076" max="3076" width="23.28515625" customWidth="1"/>
    <col min="3077" max="3077" width="14.28515625" customWidth="1"/>
    <col min="3078" max="3078" width="6" customWidth="1"/>
    <col min="3079" max="3079" width="5" customWidth="1"/>
    <col min="3080" max="3080" width="7.5703125" customWidth="1"/>
    <col min="3081" max="3081" width="4.28515625" customWidth="1"/>
    <col min="3082" max="3082" width="5" customWidth="1"/>
    <col min="3083" max="3083" width="7" customWidth="1"/>
    <col min="3084" max="3084" width="4.28515625" customWidth="1"/>
    <col min="3085" max="3085" width="5" customWidth="1"/>
    <col min="3086" max="3086" width="9.85546875" customWidth="1"/>
    <col min="3087" max="3087" width="6.85546875" customWidth="1"/>
    <col min="3088" max="3088" width="22" customWidth="1"/>
    <col min="3089" max="3089" width="14.5703125" customWidth="1"/>
    <col min="3329" max="3329" width="5.5703125" customWidth="1"/>
    <col min="3330" max="3330" width="19.7109375" customWidth="1"/>
    <col min="3331" max="3331" width="5.42578125" customWidth="1"/>
    <col min="3332" max="3332" width="23.28515625" customWidth="1"/>
    <col min="3333" max="3333" width="14.28515625" customWidth="1"/>
    <col min="3334" max="3334" width="6" customWidth="1"/>
    <col min="3335" max="3335" width="5" customWidth="1"/>
    <col min="3336" max="3336" width="7.5703125" customWidth="1"/>
    <col min="3337" max="3337" width="4.28515625" customWidth="1"/>
    <col min="3338" max="3338" width="5" customWidth="1"/>
    <col min="3339" max="3339" width="7" customWidth="1"/>
    <col min="3340" max="3340" width="4.28515625" customWidth="1"/>
    <col min="3341" max="3341" width="5" customWidth="1"/>
    <col min="3342" max="3342" width="9.85546875" customWidth="1"/>
    <col min="3343" max="3343" width="6.85546875" customWidth="1"/>
    <col min="3344" max="3344" width="22" customWidth="1"/>
    <col min="3345" max="3345" width="14.5703125" customWidth="1"/>
    <col min="3585" max="3585" width="5.5703125" customWidth="1"/>
    <col min="3586" max="3586" width="19.7109375" customWidth="1"/>
    <col min="3587" max="3587" width="5.42578125" customWidth="1"/>
    <col min="3588" max="3588" width="23.28515625" customWidth="1"/>
    <col min="3589" max="3589" width="14.28515625" customWidth="1"/>
    <col min="3590" max="3590" width="6" customWidth="1"/>
    <col min="3591" max="3591" width="5" customWidth="1"/>
    <col min="3592" max="3592" width="7.5703125" customWidth="1"/>
    <col min="3593" max="3593" width="4.28515625" customWidth="1"/>
    <col min="3594" max="3594" width="5" customWidth="1"/>
    <col min="3595" max="3595" width="7" customWidth="1"/>
    <col min="3596" max="3596" width="4.28515625" customWidth="1"/>
    <col min="3597" max="3597" width="5" customWidth="1"/>
    <col min="3598" max="3598" width="9.85546875" customWidth="1"/>
    <col min="3599" max="3599" width="6.85546875" customWidth="1"/>
    <col min="3600" max="3600" width="22" customWidth="1"/>
    <col min="3601" max="3601" width="14.5703125" customWidth="1"/>
    <col min="3841" max="3841" width="5.5703125" customWidth="1"/>
    <col min="3842" max="3842" width="19.7109375" customWidth="1"/>
    <col min="3843" max="3843" width="5.42578125" customWidth="1"/>
    <col min="3844" max="3844" width="23.28515625" customWidth="1"/>
    <col min="3845" max="3845" width="14.28515625" customWidth="1"/>
    <col min="3846" max="3846" width="6" customWidth="1"/>
    <col min="3847" max="3847" width="5" customWidth="1"/>
    <col min="3848" max="3848" width="7.5703125" customWidth="1"/>
    <col min="3849" max="3849" width="4.28515625" customWidth="1"/>
    <col min="3850" max="3850" width="5" customWidth="1"/>
    <col min="3851" max="3851" width="7" customWidth="1"/>
    <col min="3852" max="3852" width="4.28515625" customWidth="1"/>
    <col min="3853" max="3853" width="5" customWidth="1"/>
    <col min="3854" max="3854" width="9.85546875" customWidth="1"/>
    <col min="3855" max="3855" width="6.85546875" customWidth="1"/>
    <col min="3856" max="3856" width="22" customWidth="1"/>
    <col min="3857" max="3857" width="14.5703125" customWidth="1"/>
    <col min="4097" max="4097" width="5.5703125" customWidth="1"/>
    <col min="4098" max="4098" width="19.7109375" customWidth="1"/>
    <col min="4099" max="4099" width="5.42578125" customWidth="1"/>
    <col min="4100" max="4100" width="23.28515625" customWidth="1"/>
    <col min="4101" max="4101" width="14.28515625" customWidth="1"/>
    <col min="4102" max="4102" width="6" customWidth="1"/>
    <col min="4103" max="4103" width="5" customWidth="1"/>
    <col min="4104" max="4104" width="7.5703125" customWidth="1"/>
    <col min="4105" max="4105" width="4.28515625" customWidth="1"/>
    <col min="4106" max="4106" width="5" customWidth="1"/>
    <col min="4107" max="4107" width="7" customWidth="1"/>
    <col min="4108" max="4108" width="4.28515625" customWidth="1"/>
    <col min="4109" max="4109" width="5" customWidth="1"/>
    <col min="4110" max="4110" width="9.85546875" customWidth="1"/>
    <col min="4111" max="4111" width="6.85546875" customWidth="1"/>
    <col min="4112" max="4112" width="22" customWidth="1"/>
    <col min="4113" max="4113" width="14.5703125" customWidth="1"/>
    <col min="4353" max="4353" width="5.5703125" customWidth="1"/>
    <col min="4354" max="4354" width="19.7109375" customWidth="1"/>
    <col min="4355" max="4355" width="5.42578125" customWidth="1"/>
    <col min="4356" max="4356" width="23.28515625" customWidth="1"/>
    <col min="4357" max="4357" width="14.28515625" customWidth="1"/>
    <col min="4358" max="4358" width="6" customWidth="1"/>
    <col min="4359" max="4359" width="5" customWidth="1"/>
    <col min="4360" max="4360" width="7.5703125" customWidth="1"/>
    <col min="4361" max="4361" width="4.28515625" customWidth="1"/>
    <col min="4362" max="4362" width="5" customWidth="1"/>
    <col min="4363" max="4363" width="7" customWidth="1"/>
    <col min="4364" max="4364" width="4.28515625" customWidth="1"/>
    <col min="4365" max="4365" width="5" customWidth="1"/>
    <col min="4366" max="4366" width="9.85546875" customWidth="1"/>
    <col min="4367" max="4367" width="6.85546875" customWidth="1"/>
    <col min="4368" max="4368" width="22" customWidth="1"/>
    <col min="4369" max="4369" width="14.5703125" customWidth="1"/>
    <col min="4609" max="4609" width="5.5703125" customWidth="1"/>
    <col min="4610" max="4610" width="19.7109375" customWidth="1"/>
    <col min="4611" max="4611" width="5.42578125" customWidth="1"/>
    <col min="4612" max="4612" width="23.28515625" customWidth="1"/>
    <col min="4613" max="4613" width="14.28515625" customWidth="1"/>
    <col min="4614" max="4614" width="6" customWidth="1"/>
    <col min="4615" max="4615" width="5" customWidth="1"/>
    <col min="4616" max="4616" width="7.5703125" customWidth="1"/>
    <col min="4617" max="4617" width="4.28515625" customWidth="1"/>
    <col min="4618" max="4618" width="5" customWidth="1"/>
    <col min="4619" max="4619" width="7" customWidth="1"/>
    <col min="4620" max="4620" width="4.28515625" customWidth="1"/>
    <col min="4621" max="4621" width="5" customWidth="1"/>
    <col min="4622" max="4622" width="9.85546875" customWidth="1"/>
    <col min="4623" max="4623" width="6.85546875" customWidth="1"/>
    <col min="4624" max="4624" width="22" customWidth="1"/>
    <col min="4625" max="4625" width="14.5703125" customWidth="1"/>
    <col min="4865" max="4865" width="5.5703125" customWidth="1"/>
    <col min="4866" max="4866" width="19.7109375" customWidth="1"/>
    <col min="4867" max="4867" width="5.42578125" customWidth="1"/>
    <col min="4868" max="4868" width="23.28515625" customWidth="1"/>
    <col min="4869" max="4869" width="14.28515625" customWidth="1"/>
    <col min="4870" max="4870" width="6" customWidth="1"/>
    <col min="4871" max="4871" width="5" customWidth="1"/>
    <col min="4872" max="4872" width="7.5703125" customWidth="1"/>
    <col min="4873" max="4873" width="4.28515625" customWidth="1"/>
    <col min="4874" max="4874" width="5" customWidth="1"/>
    <col min="4875" max="4875" width="7" customWidth="1"/>
    <col min="4876" max="4876" width="4.28515625" customWidth="1"/>
    <col min="4877" max="4877" width="5" customWidth="1"/>
    <col min="4878" max="4878" width="9.85546875" customWidth="1"/>
    <col min="4879" max="4879" width="6.85546875" customWidth="1"/>
    <col min="4880" max="4880" width="22" customWidth="1"/>
    <col min="4881" max="4881" width="14.5703125" customWidth="1"/>
    <col min="5121" max="5121" width="5.5703125" customWidth="1"/>
    <col min="5122" max="5122" width="19.7109375" customWidth="1"/>
    <col min="5123" max="5123" width="5.42578125" customWidth="1"/>
    <col min="5124" max="5124" width="23.28515625" customWidth="1"/>
    <col min="5125" max="5125" width="14.28515625" customWidth="1"/>
    <col min="5126" max="5126" width="6" customWidth="1"/>
    <col min="5127" max="5127" width="5" customWidth="1"/>
    <col min="5128" max="5128" width="7.5703125" customWidth="1"/>
    <col min="5129" max="5129" width="4.28515625" customWidth="1"/>
    <col min="5130" max="5130" width="5" customWidth="1"/>
    <col min="5131" max="5131" width="7" customWidth="1"/>
    <col min="5132" max="5132" width="4.28515625" customWidth="1"/>
    <col min="5133" max="5133" width="5" customWidth="1"/>
    <col min="5134" max="5134" width="9.85546875" customWidth="1"/>
    <col min="5135" max="5135" width="6.85546875" customWidth="1"/>
    <col min="5136" max="5136" width="22" customWidth="1"/>
    <col min="5137" max="5137" width="14.5703125" customWidth="1"/>
    <col min="5377" max="5377" width="5.5703125" customWidth="1"/>
    <col min="5378" max="5378" width="19.7109375" customWidth="1"/>
    <col min="5379" max="5379" width="5.42578125" customWidth="1"/>
    <col min="5380" max="5380" width="23.28515625" customWidth="1"/>
    <col min="5381" max="5381" width="14.28515625" customWidth="1"/>
    <col min="5382" max="5382" width="6" customWidth="1"/>
    <col min="5383" max="5383" width="5" customWidth="1"/>
    <col min="5384" max="5384" width="7.5703125" customWidth="1"/>
    <col min="5385" max="5385" width="4.28515625" customWidth="1"/>
    <col min="5386" max="5386" width="5" customWidth="1"/>
    <col min="5387" max="5387" width="7" customWidth="1"/>
    <col min="5388" max="5388" width="4.28515625" customWidth="1"/>
    <col min="5389" max="5389" width="5" customWidth="1"/>
    <col min="5390" max="5390" width="9.85546875" customWidth="1"/>
    <col min="5391" max="5391" width="6.85546875" customWidth="1"/>
    <col min="5392" max="5392" width="22" customWidth="1"/>
    <col min="5393" max="5393" width="14.5703125" customWidth="1"/>
    <col min="5633" max="5633" width="5.5703125" customWidth="1"/>
    <col min="5634" max="5634" width="19.7109375" customWidth="1"/>
    <col min="5635" max="5635" width="5.42578125" customWidth="1"/>
    <col min="5636" max="5636" width="23.28515625" customWidth="1"/>
    <col min="5637" max="5637" width="14.28515625" customWidth="1"/>
    <col min="5638" max="5638" width="6" customWidth="1"/>
    <col min="5639" max="5639" width="5" customWidth="1"/>
    <col min="5640" max="5640" width="7.5703125" customWidth="1"/>
    <col min="5641" max="5641" width="4.28515625" customWidth="1"/>
    <col min="5642" max="5642" width="5" customWidth="1"/>
    <col min="5643" max="5643" width="7" customWidth="1"/>
    <col min="5644" max="5644" width="4.28515625" customWidth="1"/>
    <col min="5645" max="5645" width="5" customWidth="1"/>
    <col min="5646" max="5646" width="9.85546875" customWidth="1"/>
    <col min="5647" max="5647" width="6.85546875" customWidth="1"/>
    <col min="5648" max="5648" width="22" customWidth="1"/>
    <col min="5649" max="5649" width="14.5703125" customWidth="1"/>
    <col min="5889" max="5889" width="5.5703125" customWidth="1"/>
    <col min="5890" max="5890" width="19.7109375" customWidth="1"/>
    <col min="5891" max="5891" width="5.42578125" customWidth="1"/>
    <col min="5892" max="5892" width="23.28515625" customWidth="1"/>
    <col min="5893" max="5893" width="14.28515625" customWidth="1"/>
    <col min="5894" max="5894" width="6" customWidth="1"/>
    <col min="5895" max="5895" width="5" customWidth="1"/>
    <col min="5896" max="5896" width="7.5703125" customWidth="1"/>
    <col min="5897" max="5897" width="4.28515625" customWidth="1"/>
    <col min="5898" max="5898" width="5" customWidth="1"/>
    <col min="5899" max="5899" width="7" customWidth="1"/>
    <col min="5900" max="5900" width="4.28515625" customWidth="1"/>
    <col min="5901" max="5901" width="5" customWidth="1"/>
    <col min="5902" max="5902" width="9.85546875" customWidth="1"/>
    <col min="5903" max="5903" width="6.85546875" customWidth="1"/>
    <col min="5904" max="5904" width="22" customWidth="1"/>
    <col min="5905" max="5905" width="14.5703125" customWidth="1"/>
    <col min="6145" max="6145" width="5.5703125" customWidth="1"/>
    <col min="6146" max="6146" width="19.7109375" customWidth="1"/>
    <col min="6147" max="6147" width="5.42578125" customWidth="1"/>
    <col min="6148" max="6148" width="23.28515625" customWidth="1"/>
    <col min="6149" max="6149" width="14.28515625" customWidth="1"/>
    <col min="6150" max="6150" width="6" customWidth="1"/>
    <col min="6151" max="6151" width="5" customWidth="1"/>
    <col min="6152" max="6152" width="7.5703125" customWidth="1"/>
    <col min="6153" max="6153" width="4.28515625" customWidth="1"/>
    <col min="6154" max="6154" width="5" customWidth="1"/>
    <col min="6155" max="6155" width="7" customWidth="1"/>
    <col min="6156" max="6156" width="4.28515625" customWidth="1"/>
    <col min="6157" max="6157" width="5" customWidth="1"/>
    <col min="6158" max="6158" width="9.85546875" customWidth="1"/>
    <col min="6159" max="6159" width="6.85546875" customWidth="1"/>
    <col min="6160" max="6160" width="22" customWidth="1"/>
    <col min="6161" max="6161" width="14.5703125" customWidth="1"/>
    <col min="6401" max="6401" width="5.5703125" customWidth="1"/>
    <col min="6402" max="6402" width="19.7109375" customWidth="1"/>
    <col min="6403" max="6403" width="5.42578125" customWidth="1"/>
    <col min="6404" max="6404" width="23.28515625" customWidth="1"/>
    <col min="6405" max="6405" width="14.28515625" customWidth="1"/>
    <col min="6406" max="6406" width="6" customWidth="1"/>
    <col min="6407" max="6407" width="5" customWidth="1"/>
    <col min="6408" max="6408" width="7.5703125" customWidth="1"/>
    <col min="6409" max="6409" width="4.28515625" customWidth="1"/>
    <col min="6410" max="6410" width="5" customWidth="1"/>
    <col min="6411" max="6411" width="7" customWidth="1"/>
    <col min="6412" max="6412" width="4.28515625" customWidth="1"/>
    <col min="6413" max="6413" width="5" customWidth="1"/>
    <col min="6414" max="6414" width="9.85546875" customWidth="1"/>
    <col min="6415" max="6415" width="6.85546875" customWidth="1"/>
    <col min="6416" max="6416" width="22" customWidth="1"/>
    <col min="6417" max="6417" width="14.5703125" customWidth="1"/>
    <col min="6657" max="6657" width="5.5703125" customWidth="1"/>
    <col min="6658" max="6658" width="19.7109375" customWidth="1"/>
    <col min="6659" max="6659" width="5.42578125" customWidth="1"/>
    <col min="6660" max="6660" width="23.28515625" customWidth="1"/>
    <col min="6661" max="6661" width="14.28515625" customWidth="1"/>
    <col min="6662" max="6662" width="6" customWidth="1"/>
    <col min="6663" max="6663" width="5" customWidth="1"/>
    <col min="6664" max="6664" width="7.5703125" customWidth="1"/>
    <col min="6665" max="6665" width="4.28515625" customWidth="1"/>
    <col min="6666" max="6666" width="5" customWidth="1"/>
    <col min="6667" max="6667" width="7" customWidth="1"/>
    <col min="6668" max="6668" width="4.28515625" customWidth="1"/>
    <col min="6669" max="6669" width="5" customWidth="1"/>
    <col min="6670" max="6670" width="9.85546875" customWidth="1"/>
    <col min="6671" max="6671" width="6.85546875" customWidth="1"/>
    <col min="6672" max="6672" width="22" customWidth="1"/>
    <col min="6673" max="6673" width="14.5703125" customWidth="1"/>
    <col min="6913" max="6913" width="5.5703125" customWidth="1"/>
    <col min="6914" max="6914" width="19.7109375" customWidth="1"/>
    <col min="6915" max="6915" width="5.42578125" customWidth="1"/>
    <col min="6916" max="6916" width="23.28515625" customWidth="1"/>
    <col min="6917" max="6917" width="14.28515625" customWidth="1"/>
    <col min="6918" max="6918" width="6" customWidth="1"/>
    <col min="6919" max="6919" width="5" customWidth="1"/>
    <col min="6920" max="6920" width="7.5703125" customWidth="1"/>
    <col min="6921" max="6921" width="4.28515625" customWidth="1"/>
    <col min="6922" max="6922" width="5" customWidth="1"/>
    <col min="6923" max="6923" width="7" customWidth="1"/>
    <col min="6924" max="6924" width="4.28515625" customWidth="1"/>
    <col min="6925" max="6925" width="5" customWidth="1"/>
    <col min="6926" max="6926" width="9.85546875" customWidth="1"/>
    <col min="6927" max="6927" width="6.85546875" customWidth="1"/>
    <col min="6928" max="6928" width="22" customWidth="1"/>
    <col min="6929" max="6929" width="14.5703125" customWidth="1"/>
    <col min="7169" max="7169" width="5.5703125" customWidth="1"/>
    <col min="7170" max="7170" width="19.7109375" customWidth="1"/>
    <col min="7171" max="7171" width="5.42578125" customWidth="1"/>
    <col min="7172" max="7172" width="23.28515625" customWidth="1"/>
    <col min="7173" max="7173" width="14.28515625" customWidth="1"/>
    <col min="7174" max="7174" width="6" customWidth="1"/>
    <col min="7175" max="7175" width="5" customWidth="1"/>
    <col min="7176" max="7176" width="7.5703125" customWidth="1"/>
    <col min="7177" max="7177" width="4.28515625" customWidth="1"/>
    <col min="7178" max="7178" width="5" customWidth="1"/>
    <col min="7179" max="7179" width="7" customWidth="1"/>
    <col min="7180" max="7180" width="4.28515625" customWidth="1"/>
    <col min="7181" max="7181" width="5" customWidth="1"/>
    <col min="7182" max="7182" width="9.85546875" customWidth="1"/>
    <col min="7183" max="7183" width="6.85546875" customWidth="1"/>
    <col min="7184" max="7184" width="22" customWidth="1"/>
    <col min="7185" max="7185" width="14.5703125" customWidth="1"/>
    <col min="7425" max="7425" width="5.5703125" customWidth="1"/>
    <col min="7426" max="7426" width="19.7109375" customWidth="1"/>
    <col min="7427" max="7427" width="5.42578125" customWidth="1"/>
    <col min="7428" max="7428" width="23.28515625" customWidth="1"/>
    <col min="7429" max="7429" width="14.28515625" customWidth="1"/>
    <col min="7430" max="7430" width="6" customWidth="1"/>
    <col min="7431" max="7431" width="5" customWidth="1"/>
    <col min="7432" max="7432" width="7.5703125" customWidth="1"/>
    <col min="7433" max="7433" width="4.28515625" customWidth="1"/>
    <col min="7434" max="7434" width="5" customWidth="1"/>
    <col min="7435" max="7435" width="7" customWidth="1"/>
    <col min="7436" max="7436" width="4.28515625" customWidth="1"/>
    <col min="7437" max="7437" width="5" customWidth="1"/>
    <col min="7438" max="7438" width="9.85546875" customWidth="1"/>
    <col min="7439" max="7439" width="6.85546875" customWidth="1"/>
    <col min="7440" max="7440" width="22" customWidth="1"/>
    <col min="7441" max="7441" width="14.5703125" customWidth="1"/>
    <col min="7681" max="7681" width="5.5703125" customWidth="1"/>
    <col min="7682" max="7682" width="19.7109375" customWidth="1"/>
    <col min="7683" max="7683" width="5.42578125" customWidth="1"/>
    <col min="7684" max="7684" width="23.28515625" customWidth="1"/>
    <col min="7685" max="7685" width="14.28515625" customWidth="1"/>
    <col min="7686" max="7686" width="6" customWidth="1"/>
    <col min="7687" max="7687" width="5" customWidth="1"/>
    <col min="7688" max="7688" width="7.5703125" customWidth="1"/>
    <col min="7689" max="7689" width="4.28515625" customWidth="1"/>
    <col min="7690" max="7690" width="5" customWidth="1"/>
    <col min="7691" max="7691" width="7" customWidth="1"/>
    <col min="7692" max="7692" width="4.28515625" customWidth="1"/>
    <col min="7693" max="7693" width="5" customWidth="1"/>
    <col min="7694" max="7694" width="9.85546875" customWidth="1"/>
    <col min="7695" max="7695" width="6.85546875" customWidth="1"/>
    <col min="7696" max="7696" width="22" customWidth="1"/>
    <col min="7697" max="7697" width="14.5703125" customWidth="1"/>
    <col min="7937" max="7937" width="5.5703125" customWidth="1"/>
    <col min="7938" max="7938" width="19.7109375" customWidth="1"/>
    <col min="7939" max="7939" width="5.42578125" customWidth="1"/>
    <col min="7940" max="7940" width="23.28515625" customWidth="1"/>
    <col min="7941" max="7941" width="14.28515625" customWidth="1"/>
    <col min="7942" max="7942" width="6" customWidth="1"/>
    <col min="7943" max="7943" width="5" customWidth="1"/>
    <col min="7944" max="7944" width="7.5703125" customWidth="1"/>
    <col min="7945" max="7945" width="4.28515625" customWidth="1"/>
    <col min="7946" max="7946" width="5" customWidth="1"/>
    <col min="7947" max="7947" width="7" customWidth="1"/>
    <col min="7948" max="7948" width="4.28515625" customWidth="1"/>
    <col min="7949" max="7949" width="5" customWidth="1"/>
    <col min="7950" max="7950" width="9.85546875" customWidth="1"/>
    <col min="7951" max="7951" width="6.85546875" customWidth="1"/>
    <col min="7952" max="7952" width="22" customWidth="1"/>
    <col min="7953" max="7953" width="14.5703125" customWidth="1"/>
    <col min="8193" max="8193" width="5.5703125" customWidth="1"/>
    <col min="8194" max="8194" width="19.7109375" customWidth="1"/>
    <col min="8195" max="8195" width="5.42578125" customWidth="1"/>
    <col min="8196" max="8196" width="23.28515625" customWidth="1"/>
    <col min="8197" max="8197" width="14.28515625" customWidth="1"/>
    <col min="8198" max="8198" width="6" customWidth="1"/>
    <col min="8199" max="8199" width="5" customWidth="1"/>
    <col min="8200" max="8200" width="7.5703125" customWidth="1"/>
    <col min="8201" max="8201" width="4.28515625" customWidth="1"/>
    <col min="8202" max="8202" width="5" customWidth="1"/>
    <col min="8203" max="8203" width="7" customWidth="1"/>
    <col min="8204" max="8204" width="4.28515625" customWidth="1"/>
    <col min="8205" max="8205" width="5" customWidth="1"/>
    <col min="8206" max="8206" width="9.85546875" customWidth="1"/>
    <col min="8207" max="8207" width="6.85546875" customWidth="1"/>
    <col min="8208" max="8208" width="22" customWidth="1"/>
    <col min="8209" max="8209" width="14.5703125" customWidth="1"/>
    <col min="8449" max="8449" width="5.5703125" customWidth="1"/>
    <col min="8450" max="8450" width="19.7109375" customWidth="1"/>
    <col min="8451" max="8451" width="5.42578125" customWidth="1"/>
    <col min="8452" max="8452" width="23.28515625" customWidth="1"/>
    <col min="8453" max="8453" width="14.28515625" customWidth="1"/>
    <col min="8454" max="8454" width="6" customWidth="1"/>
    <col min="8455" max="8455" width="5" customWidth="1"/>
    <col min="8456" max="8456" width="7.5703125" customWidth="1"/>
    <col min="8457" max="8457" width="4.28515625" customWidth="1"/>
    <col min="8458" max="8458" width="5" customWidth="1"/>
    <col min="8459" max="8459" width="7" customWidth="1"/>
    <col min="8460" max="8460" width="4.28515625" customWidth="1"/>
    <col min="8461" max="8461" width="5" customWidth="1"/>
    <col min="8462" max="8462" width="9.85546875" customWidth="1"/>
    <col min="8463" max="8463" width="6.85546875" customWidth="1"/>
    <col min="8464" max="8464" width="22" customWidth="1"/>
    <col min="8465" max="8465" width="14.5703125" customWidth="1"/>
    <col min="8705" max="8705" width="5.5703125" customWidth="1"/>
    <col min="8706" max="8706" width="19.7109375" customWidth="1"/>
    <col min="8707" max="8707" width="5.42578125" customWidth="1"/>
    <col min="8708" max="8708" width="23.28515625" customWidth="1"/>
    <col min="8709" max="8709" width="14.28515625" customWidth="1"/>
    <col min="8710" max="8710" width="6" customWidth="1"/>
    <col min="8711" max="8711" width="5" customWidth="1"/>
    <col min="8712" max="8712" width="7.5703125" customWidth="1"/>
    <col min="8713" max="8713" width="4.28515625" customWidth="1"/>
    <col min="8714" max="8714" width="5" customWidth="1"/>
    <col min="8715" max="8715" width="7" customWidth="1"/>
    <col min="8716" max="8716" width="4.28515625" customWidth="1"/>
    <col min="8717" max="8717" width="5" customWidth="1"/>
    <col min="8718" max="8718" width="9.85546875" customWidth="1"/>
    <col min="8719" max="8719" width="6.85546875" customWidth="1"/>
    <col min="8720" max="8720" width="22" customWidth="1"/>
    <col min="8721" max="8721" width="14.5703125" customWidth="1"/>
    <col min="8961" max="8961" width="5.5703125" customWidth="1"/>
    <col min="8962" max="8962" width="19.7109375" customWidth="1"/>
    <col min="8963" max="8963" width="5.42578125" customWidth="1"/>
    <col min="8964" max="8964" width="23.28515625" customWidth="1"/>
    <col min="8965" max="8965" width="14.28515625" customWidth="1"/>
    <col min="8966" max="8966" width="6" customWidth="1"/>
    <col min="8967" max="8967" width="5" customWidth="1"/>
    <col min="8968" max="8968" width="7.5703125" customWidth="1"/>
    <col min="8969" max="8969" width="4.28515625" customWidth="1"/>
    <col min="8970" max="8970" width="5" customWidth="1"/>
    <col min="8971" max="8971" width="7" customWidth="1"/>
    <col min="8972" max="8972" width="4.28515625" customWidth="1"/>
    <col min="8973" max="8973" width="5" customWidth="1"/>
    <col min="8974" max="8974" width="9.85546875" customWidth="1"/>
    <col min="8975" max="8975" width="6.85546875" customWidth="1"/>
    <col min="8976" max="8976" width="22" customWidth="1"/>
    <col min="8977" max="8977" width="14.5703125" customWidth="1"/>
    <col min="9217" max="9217" width="5.5703125" customWidth="1"/>
    <col min="9218" max="9218" width="19.7109375" customWidth="1"/>
    <col min="9219" max="9219" width="5.42578125" customWidth="1"/>
    <col min="9220" max="9220" width="23.28515625" customWidth="1"/>
    <col min="9221" max="9221" width="14.28515625" customWidth="1"/>
    <col min="9222" max="9222" width="6" customWidth="1"/>
    <col min="9223" max="9223" width="5" customWidth="1"/>
    <col min="9224" max="9224" width="7.5703125" customWidth="1"/>
    <col min="9225" max="9225" width="4.28515625" customWidth="1"/>
    <col min="9226" max="9226" width="5" customWidth="1"/>
    <col min="9227" max="9227" width="7" customWidth="1"/>
    <col min="9228" max="9228" width="4.28515625" customWidth="1"/>
    <col min="9229" max="9229" width="5" customWidth="1"/>
    <col min="9230" max="9230" width="9.85546875" customWidth="1"/>
    <col min="9231" max="9231" width="6.85546875" customWidth="1"/>
    <col min="9232" max="9232" width="22" customWidth="1"/>
    <col min="9233" max="9233" width="14.5703125" customWidth="1"/>
    <col min="9473" max="9473" width="5.5703125" customWidth="1"/>
    <col min="9474" max="9474" width="19.7109375" customWidth="1"/>
    <col min="9475" max="9475" width="5.42578125" customWidth="1"/>
    <col min="9476" max="9476" width="23.28515625" customWidth="1"/>
    <col min="9477" max="9477" width="14.28515625" customWidth="1"/>
    <col min="9478" max="9478" width="6" customWidth="1"/>
    <col min="9479" max="9479" width="5" customWidth="1"/>
    <col min="9480" max="9480" width="7.5703125" customWidth="1"/>
    <col min="9481" max="9481" width="4.28515625" customWidth="1"/>
    <col min="9482" max="9482" width="5" customWidth="1"/>
    <col min="9483" max="9483" width="7" customWidth="1"/>
    <col min="9484" max="9484" width="4.28515625" customWidth="1"/>
    <col min="9485" max="9485" width="5" customWidth="1"/>
    <col min="9486" max="9486" width="9.85546875" customWidth="1"/>
    <col min="9487" max="9487" width="6.85546875" customWidth="1"/>
    <col min="9488" max="9488" width="22" customWidth="1"/>
    <col min="9489" max="9489" width="14.5703125" customWidth="1"/>
    <col min="9729" max="9729" width="5.5703125" customWidth="1"/>
    <col min="9730" max="9730" width="19.7109375" customWidth="1"/>
    <col min="9731" max="9731" width="5.42578125" customWidth="1"/>
    <col min="9732" max="9732" width="23.28515625" customWidth="1"/>
    <col min="9733" max="9733" width="14.28515625" customWidth="1"/>
    <col min="9734" max="9734" width="6" customWidth="1"/>
    <col min="9735" max="9735" width="5" customWidth="1"/>
    <col min="9736" max="9736" width="7.5703125" customWidth="1"/>
    <col min="9737" max="9737" width="4.28515625" customWidth="1"/>
    <col min="9738" max="9738" width="5" customWidth="1"/>
    <col min="9739" max="9739" width="7" customWidth="1"/>
    <col min="9740" max="9740" width="4.28515625" customWidth="1"/>
    <col min="9741" max="9741" width="5" customWidth="1"/>
    <col min="9742" max="9742" width="9.85546875" customWidth="1"/>
    <col min="9743" max="9743" width="6.85546875" customWidth="1"/>
    <col min="9744" max="9744" width="22" customWidth="1"/>
    <col min="9745" max="9745" width="14.5703125" customWidth="1"/>
    <col min="9985" max="9985" width="5.5703125" customWidth="1"/>
    <col min="9986" max="9986" width="19.7109375" customWidth="1"/>
    <col min="9987" max="9987" width="5.42578125" customWidth="1"/>
    <col min="9988" max="9988" width="23.28515625" customWidth="1"/>
    <col min="9989" max="9989" width="14.28515625" customWidth="1"/>
    <col min="9990" max="9990" width="6" customWidth="1"/>
    <col min="9991" max="9991" width="5" customWidth="1"/>
    <col min="9992" max="9992" width="7.5703125" customWidth="1"/>
    <col min="9993" max="9993" width="4.28515625" customWidth="1"/>
    <col min="9994" max="9994" width="5" customWidth="1"/>
    <col min="9995" max="9995" width="7" customWidth="1"/>
    <col min="9996" max="9996" width="4.28515625" customWidth="1"/>
    <col min="9997" max="9997" width="5" customWidth="1"/>
    <col min="9998" max="9998" width="9.85546875" customWidth="1"/>
    <col min="9999" max="9999" width="6.85546875" customWidth="1"/>
    <col min="10000" max="10000" width="22" customWidth="1"/>
    <col min="10001" max="10001" width="14.5703125" customWidth="1"/>
    <col min="10241" max="10241" width="5.5703125" customWidth="1"/>
    <col min="10242" max="10242" width="19.7109375" customWidth="1"/>
    <col min="10243" max="10243" width="5.42578125" customWidth="1"/>
    <col min="10244" max="10244" width="23.28515625" customWidth="1"/>
    <col min="10245" max="10245" width="14.28515625" customWidth="1"/>
    <col min="10246" max="10246" width="6" customWidth="1"/>
    <col min="10247" max="10247" width="5" customWidth="1"/>
    <col min="10248" max="10248" width="7.5703125" customWidth="1"/>
    <col min="10249" max="10249" width="4.28515625" customWidth="1"/>
    <col min="10250" max="10250" width="5" customWidth="1"/>
    <col min="10251" max="10251" width="7" customWidth="1"/>
    <col min="10252" max="10252" width="4.28515625" customWidth="1"/>
    <col min="10253" max="10253" width="5" customWidth="1"/>
    <col min="10254" max="10254" width="9.85546875" customWidth="1"/>
    <col min="10255" max="10255" width="6.85546875" customWidth="1"/>
    <col min="10256" max="10256" width="22" customWidth="1"/>
    <col min="10257" max="10257" width="14.5703125" customWidth="1"/>
    <col min="10497" max="10497" width="5.5703125" customWidth="1"/>
    <col min="10498" max="10498" width="19.7109375" customWidth="1"/>
    <col min="10499" max="10499" width="5.42578125" customWidth="1"/>
    <col min="10500" max="10500" width="23.28515625" customWidth="1"/>
    <col min="10501" max="10501" width="14.28515625" customWidth="1"/>
    <col min="10502" max="10502" width="6" customWidth="1"/>
    <col min="10503" max="10503" width="5" customWidth="1"/>
    <col min="10504" max="10504" width="7.5703125" customWidth="1"/>
    <col min="10505" max="10505" width="4.28515625" customWidth="1"/>
    <col min="10506" max="10506" width="5" customWidth="1"/>
    <col min="10507" max="10507" width="7" customWidth="1"/>
    <col min="10508" max="10508" width="4.28515625" customWidth="1"/>
    <col min="10509" max="10509" width="5" customWidth="1"/>
    <col min="10510" max="10510" width="9.85546875" customWidth="1"/>
    <col min="10511" max="10511" width="6.85546875" customWidth="1"/>
    <col min="10512" max="10512" width="22" customWidth="1"/>
    <col min="10513" max="10513" width="14.5703125" customWidth="1"/>
    <col min="10753" max="10753" width="5.5703125" customWidth="1"/>
    <col min="10754" max="10754" width="19.7109375" customWidth="1"/>
    <col min="10755" max="10755" width="5.42578125" customWidth="1"/>
    <col min="10756" max="10756" width="23.28515625" customWidth="1"/>
    <col min="10757" max="10757" width="14.28515625" customWidth="1"/>
    <col min="10758" max="10758" width="6" customWidth="1"/>
    <col min="10759" max="10759" width="5" customWidth="1"/>
    <col min="10760" max="10760" width="7.5703125" customWidth="1"/>
    <col min="10761" max="10761" width="4.28515625" customWidth="1"/>
    <col min="10762" max="10762" width="5" customWidth="1"/>
    <col min="10763" max="10763" width="7" customWidth="1"/>
    <col min="10764" max="10764" width="4.28515625" customWidth="1"/>
    <col min="10765" max="10765" width="5" customWidth="1"/>
    <col min="10766" max="10766" width="9.85546875" customWidth="1"/>
    <col min="10767" max="10767" width="6.85546875" customWidth="1"/>
    <col min="10768" max="10768" width="22" customWidth="1"/>
    <col min="10769" max="10769" width="14.5703125" customWidth="1"/>
    <col min="11009" max="11009" width="5.5703125" customWidth="1"/>
    <col min="11010" max="11010" width="19.7109375" customWidth="1"/>
    <col min="11011" max="11011" width="5.42578125" customWidth="1"/>
    <col min="11012" max="11012" width="23.28515625" customWidth="1"/>
    <col min="11013" max="11013" width="14.28515625" customWidth="1"/>
    <col min="11014" max="11014" width="6" customWidth="1"/>
    <col min="11015" max="11015" width="5" customWidth="1"/>
    <col min="11016" max="11016" width="7.5703125" customWidth="1"/>
    <col min="11017" max="11017" width="4.28515625" customWidth="1"/>
    <col min="11018" max="11018" width="5" customWidth="1"/>
    <col min="11019" max="11019" width="7" customWidth="1"/>
    <col min="11020" max="11020" width="4.28515625" customWidth="1"/>
    <col min="11021" max="11021" width="5" customWidth="1"/>
    <col min="11022" max="11022" width="9.85546875" customWidth="1"/>
    <col min="11023" max="11023" width="6.85546875" customWidth="1"/>
    <col min="11024" max="11024" width="22" customWidth="1"/>
    <col min="11025" max="11025" width="14.5703125" customWidth="1"/>
    <col min="11265" max="11265" width="5.5703125" customWidth="1"/>
    <col min="11266" max="11266" width="19.7109375" customWidth="1"/>
    <col min="11267" max="11267" width="5.42578125" customWidth="1"/>
    <col min="11268" max="11268" width="23.28515625" customWidth="1"/>
    <col min="11269" max="11269" width="14.28515625" customWidth="1"/>
    <col min="11270" max="11270" width="6" customWidth="1"/>
    <col min="11271" max="11271" width="5" customWidth="1"/>
    <col min="11272" max="11272" width="7.5703125" customWidth="1"/>
    <col min="11273" max="11273" width="4.28515625" customWidth="1"/>
    <col min="11274" max="11274" width="5" customWidth="1"/>
    <col min="11275" max="11275" width="7" customWidth="1"/>
    <col min="11276" max="11276" width="4.28515625" customWidth="1"/>
    <col min="11277" max="11277" width="5" customWidth="1"/>
    <col min="11278" max="11278" width="9.85546875" customWidth="1"/>
    <col min="11279" max="11279" width="6.85546875" customWidth="1"/>
    <col min="11280" max="11280" width="22" customWidth="1"/>
    <col min="11281" max="11281" width="14.5703125" customWidth="1"/>
    <col min="11521" max="11521" width="5.5703125" customWidth="1"/>
    <col min="11522" max="11522" width="19.7109375" customWidth="1"/>
    <col min="11523" max="11523" width="5.42578125" customWidth="1"/>
    <col min="11524" max="11524" width="23.28515625" customWidth="1"/>
    <col min="11525" max="11525" width="14.28515625" customWidth="1"/>
    <col min="11526" max="11526" width="6" customWidth="1"/>
    <col min="11527" max="11527" width="5" customWidth="1"/>
    <col min="11528" max="11528" width="7.5703125" customWidth="1"/>
    <col min="11529" max="11529" width="4.28515625" customWidth="1"/>
    <col min="11530" max="11530" width="5" customWidth="1"/>
    <col min="11531" max="11531" width="7" customWidth="1"/>
    <col min="11532" max="11532" width="4.28515625" customWidth="1"/>
    <col min="11533" max="11533" width="5" customWidth="1"/>
    <col min="11534" max="11534" width="9.85546875" customWidth="1"/>
    <col min="11535" max="11535" width="6.85546875" customWidth="1"/>
    <col min="11536" max="11536" width="22" customWidth="1"/>
    <col min="11537" max="11537" width="14.5703125" customWidth="1"/>
    <col min="11777" max="11777" width="5.5703125" customWidth="1"/>
    <col min="11778" max="11778" width="19.7109375" customWidth="1"/>
    <col min="11779" max="11779" width="5.42578125" customWidth="1"/>
    <col min="11780" max="11780" width="23.28515625" customWidth="1"/>
    <col min="11781" max="11781" width="14.28515625" customWidth="1"/>
    <col min="11782" max="11782" width="6" customWidth="1"/>
    <col min="11783" max="11783" width="5" customWidth="1"/>
    <col min="11784" max="11784" width="7.5703125" customWidth="1"/>
    <col min="11785" max="11785" width="4.28515625" customWidth="1"/>
    <col min="11786" max="11786" width="5" customWidth="1"/>
    <col min="11787" max="11787" width="7" customWidth="1"/>
    <col min="11788" max="11788" width="4.28515625" customWidth="1"/>
    <col min="11789" max="11789" width="5" customWidth="1"/>
    <col min="11790" max="11790" width="9.85546875" customWidth="1"/>
    <col min="11791" max="11791" width="6.85546875" customWidth="1"/>
    <col min="11792" max="11792" width="22" customWidth="1"/>
    <col min="11793" max="11793" width="14.5703125" customWidth="1"/>
    <col min="12033" max="12033" width="5.5703125" customWidth="1"/>
    <col min="12034" max="12034" width="19.7109375" customWidth="1"/>
    <col min="12035" max="12035" width="5.42578125" customWidth="1"/>
    <col min="12036" max="12036" width="23.28515625" customWidth="1"/>
    <col min="12037" max="12037" width="14.28515625" customWidth="1"/>
    <col min="12038" max="12038" width="6" customWidth="1"/>
    <col min="12039" max="12039" width="5" customWidth="1"/>
    <col min="12040" max="12040" width="7.5703125" customWidth="1"/>
    <col min="12041" max="12041" width="4.28515625" customWidth="1"/>
    <col min="12042" max="12042" width="5" customWidth="1"/>
    <col min="12043" max="12043" width="7" customWidth="1"/>
    <col min="12044" max="12044" width="4.28515625" customWidth="1"/>
    <col min="12045" max="12045" width="5" customWidth="1"/>
    <col min="12046" max="12046" width="9.85546875" customWidth="1"/>
    <col min="12047" max="12047" width="6.85546875" customWidth="1"/>
    <col min="12048" max="12048" width="22" customWidth="1"/>
    <col min="12049" max="12049" width="14.5703125" customWidth="1"/>
    <col min="12289" max="12289" width="5.5703125" customWidth="1"/>
    <col min="12290" max="12290" width="19.7109375" customWidth="1"/>
    <col min="12291" max="12291" width="5.42578125" customWidth="1"/>
    <col min="12292" max="12292" width="23.28515625" customWidth="1"/>
    <col min="12293" max="12293" width="14.28515625" customWidth="1"/>
    <col min="12294" max="12294" width="6" customWidth="1"/>
    <col min="12295" max="12295" width="5" customWidth="1"/>
    <col min="12296" max="12296" width="7.5703125" customWidth="1"/>
    <col min="12297" max="12297" width="4.28515625" customWidth="1"/>
    <col min="12298" max="12298" width="5" customWidth="1"/>
    <col min="12299" max="12299" width="7" customWidth="1"/>
    <col min="12300" max="12300" width="4.28515625" customWidth="1"/>
    <col min="12301" max="12301" width="5" customWidth="1"/>
    <col min="12302" max="12302" width="9.85546875" customWidth="1"/>
    <col min="12303" max="12303" width="6.85546875" customWidth="1"/>
    <col min="12304" max="12304" width="22" customWidth="1"/>
    <col min="12305" max="12305" width="14.5703125" customWidth="1"/>
    <col min="12545" max="12545" width="5.5703125" customWidth="1"/>
    <col min="12546" max="12546" width="19.7109375" customWidth="1"/>
    <col min="12547" max="12547" width="5.42578125" customWidth="1"/>
    <col min="12548" max="12548" width="23.28515625" customWidth="1"/>
    <col min="12549" max="12549" width="14.28515625" customWidth="1"/>
    <col min="12550" max="12550" width="6" customWidth="1"/>
    <col min="12551" max="12551" width="5" customWidth="1"/>
    <col min="12552" max="12552" width="7.5703125" customWidth="1"/>
    <col min="12553" max="12553" width="4.28515625" customWidth="1"/>
    <col min="12554" max="12554" width="5" customWidth="1"/>
    <col min="12555" max="12555" width="7" customWidth="1"/>
    <col min="12556" max="12556" width="4.28515625" customWidth="1"/>
    <col min="12557" max="12557" width="5" customWidth="1"/>
    <col min="12558" max="12558" width="9.85546875" customWidth="1"/>
    <col min="12559" max="12559" width="6.85546875" customWidth="1"/>
    <col min="12560" max="12560" width="22" customWidth="1"/>
    <col min="12561" max="12561" width="14.5703125" customWidth="1"/>
    <col min="12801" max="12801" width="5.5703125" customWidth="1"/>
    <col min="12802" max="12802" width="19.7109375" customWidth="1"/>
    <col min="12803" max="12803" width="5.42578125" customWidth="1"/>
    <col min="12804" max="12804" width="23.28515625" customWidth="1"/>
    <col min="12805" max="12805" width="14.28515625" customWidth="1"/>
    <col min="12806" max="12806" width="6" customWidth="1"/>
    <col min="12807" max="12807" width="5" customWidth="1"/>
    <col min="12808" max="12808" width="7.5703125" customWidth="1"/>
    <col min="12809" max="12809" width="4.28515625" customWidth="1"/>
    <col min="12810" max="12810" width="5" customWidth="1"/>
    <col min="12811" max="12811" width="7" customWidth="1"/>
    <col min="12812" max="12812" width="4.28515625" customWidth="1"/>
    <col min="12813" max="12813" width="5" customWidth="1"/>
    <col min="12814" max="12814" width="9.85546875" customWidth="1"/>
    <col min="12815" max="12815" width="6.85546875" customWidth="1"/>
    <col min="12816" max="12816" width="22" customWidth="1"/>
    <col min="12817" max="12817" width="14.5703125" customWidth="1"/>
    <col min="13057" max="13057" width="5.5703125" customWidth="1"/>
    <col min="13058" max="13058" width="19.7109375" customWidth="1"/>
    <col min="13059" max="13059" width="5.42578125" customWidth="1"/>
    <col min="13060" max="13060" width="23.28515625" customWidth="1"/>
    <col min="13061" max="13061" width="14.28515625" customWidth="1"/>
    <col min="13062" max="13062" width="6" customWidth="1"/>
    <col min="13063" max="13063" width="5" customWidth="1"/>
    <col min="13064" max="13064" width="7.5703125" customWidth="1"/>
    <col min="13065" max="13065" width="4.28515625" customWidth="1"/>
    <col min="13066" max="13066" width="5" customWidth="1"/>
    <col min="13067" max="13067" width="7" customWidth="1"/>
    <col min="13068" max="13068" width="4.28515625" customWidth="1"/>
    <col min="13069" max="13069" width="5" customWidth="1"/>
    <col min="13070" max="13070" width="9.85546875" customWidth="1"/>
    <col min="13071" max="13071" width="6.85546875" customWidth="1"/>
    <col min="13072" max="13072" width="22" customWidth="1"/>
    <col min="13073" max="13073" width="14.5703125" customWidth="1"/>
    <col min="13313" max="13313" width="5.5703125" customWidth="1"/>
    <col min="13314" max="13314" width="19.7109375" customWidth="1"/>
    <col min="13315" max="13315" width="5.42578125" customWidth="1"/>
    <col min="13316" max="13316" width="23.28515625" customWidth="1"/>
    <col min="13317" max="13317" width="14.28515625" customWidth="1"/>
    <col min="13318" max="13318" width="6" customWidth="1"/>
    <col min="13319" max="13319" width="5" customWidth="1"/>
    <col min="13320" max="13320" width="7.5703125" customWidth="1"/>
    <col min="13321" max="13321" width="4.28515625" customWidth="1"/>
    <col min="13322" max="13322" width="5" customWidth="1"/>
    <col min="13323" max="13323" width="7" customWidth="1"/>
    <col min="13324" max="13324" width="4.28515625" customWidth="1"/>
    <col min="13325" max="13325" width="5" customWidth="1"/>
    <col min="13326" max="13326" width="9.85546875" customWidth="1"/>
    <col min="13327" max="13327" width="6.85546875" customWidth="1"/>
    <col min="13328" max="13328" width="22" customWidth="1"/>
    <col min="13329" max="13329" width="14.5703125" customWidth="1"/>
    <col min="13569" max="13569" width="5.5703125" customWidth="1"/>
    <col min="13570" max="13570" width="19.7109375" customWidth="1"/>
    <col min="13571" max="13571" width="5.42578125" customWidth="1"/>
    <col min="13572" max="13572" width="23.28515625" customWidth="1"/>
    <col min="13573" max="13573" width="14.28515625" customWidth="1"/>
    <col min="13574" max="13574" width="6" customWidth="1"/>
    <col min="13575" max="13575" width="5" customWidth="1"/>
    <col min="13576" max="13576" width="7.5703125" customWidth="1"/>
    <col min="13577" max="13577" width="4.28515625" customWidth="1"/>
    <col min="13578" max="13578" width="5" customWidth="1"/>
    <col min="13579" max="13579" width="7" customWidth="1"/>
    <col min="13580" max="13580" width="4.28515625" customWidth="1"/>
    <col min="13581" max="13581" width="5" customWidth="1"/>
    <col min="13582" max="13582" width="9.85546875" customWidth="1"/>
    <col min="13583" max="13583" width="6.85546875" customWidth="1"/>
    <col min="13584" max="13584" width="22" customWidth="1"/>
    <col min="13585" max="13585" width="14.5703125" customWidth="1"/>
    <col min="13825" max="13825" width="5.5703125" customWidth="1"/>
    <col min="13826" max="13826" width="19.7109375" customWidth="1"/>
    <col min="13827" max="13827" width="5.42578125" customWidth="1"/>
    <col min="13828" max="13828" width="23.28515625" customWidth="1"/>
    <col min="13829" max="13829" width="14.28515625" customWidth="1"/>
    <col min="13830" max="13830" width="6" customWidth="1"/>
    <col min="13831" max="13831" width="5" customWidth="1"/>
    <col min="13832" max="13832" width="7.5703125" customWidth="1"/>
    <col min="13833" max="13833" width="4.28515625" customWidth="1"/>
    <col min="13834" max="13834" width="5" customWidth="1"/>
    <col min="13835" max="13835" width="7" customWidth="1"/>
    <col min="13836" max="13836" width="4.28515625" customWidth="1"/>
    <col min="13837" max="13837" width="5" customWidth="1"/>
    <col min="13838" max="13838" width="9.85546875" customWidth="1"/>
    <col min="13839" max="13839" width="6.85546875" customWidth="1"/>
    <col min="13840" max="13840" width="22" customWidth="1"/>
    <col min="13841" max="13841" width="14.5703125" customWidth="1"/>
    <col min="14081" max="14081" width="5.5703125" customWidth="1"/>
    <col min="14082" max="14082" width="19.7109375" customWidth="1"/>
    <col min="14083" max="14083" width="5.42578125" customWidth="1"/>
    <col min="14084" max="14084" width="23.28515625" customWidth="1"/>
    <col min="14085" max="14085" width="14.28515625" customWidth="1"/>
    <col min="14086" max="14086" width="6" customWidth="1"/>
    <col min="14087" max="14087" width="5" customWidth="1"/>
    <col min="14088" max="14088" width="7.5703125" customWidth="1"/>
    <col min="14089" max="14089" width="4.28515625" customWidth="1"/>
    <col min="14090" max="14090" width="5" customWidth="1"/>
    <col min="14091" max="14091" width="7" customWidth="1"/>
    <col min="14092" max="14092" width="4.28515625" customWidth="1"/>
    <col min="14093" max="14093" width="5" customWidth="1"/>
    <col min="14094" max="14094" width="9.85546875" customWidth="1"/>
    <col min="14095" max="14095" width="6.85546875" customWidth="1"/>
    <col min="14096" max="14096" width="22" customWidth="1"/>
    <col min="14097" max="14097" width="14.5703125" customWidth="1"/>
    <col min="14337" max="14337" width="5.5703125" customWidth="1"/>
    <col min="14338" max="14338" width="19.7109375" customWidth="1"/>
    <col min="14339" max="14339" width="5.42578125" customWidth="1"/>
    <col min="14340" max="14340" width="23.28515625" customWidth="1"/>
    <col min="14341" max="14341" width="14.28515625" customWidth="1"/>
    <col min="14342" max="14342" width="6" customWidth="1"/>
    <col min="14343" max="14343" width="5" customWidth="1"/>
    <col min="14344" max="14344" width="7.5703125" customWidth="1"/>
    <col min="14345" max="14345" width="4.28515625" customWidth="1"/>
    <col min="14346" max="14346" width="5" customWidth="1"/>
    <col min="14347" max="14347" width="7" customWidth="1"/>
    <col min="14348" max="14348" width="4.28515625" customWidth="1"/>
    <col min="14349" max="14349" width="5" customWidth="1"/>
    <col min="14350" max="14350" width="9.85546875" customWidth="1"/>
    <col min="14351" max="14351" width="6.85546875" customWidth="1"/>
    <col min="14352" max="14352" width="22" customWidth="1"/>
    <col min="14353" max="14353" width="14.5703125" customWidth="1"/>
    <col min="14593" max="14593" width="5.5703125" customWidth="1"/>
    <col min="14594" max="14594" width="19.7109375" customWidth="1"/>
    <col min="14595" max="14595" width="5.42578125" customWidth="1"/>
    <col min="14596" max="14596" width="23.28515625" customWidth="1"/>
    <col min="14597" max="14597" width="14.28515625" customWidth="1"/>
    <col min="14598" max="14598" width="6" customWidth="1"/>
    <col min="14599" max="14599" width="5" customWidth="1"/>
    <col min="14600" max="14600" width="7.5703125" customWidth="1"/>
    <col min="14601" max="14601" width="4.28515625" customWidth="1"/>
    <col min="14602" max="14602" width="5" customWidth="1"/>
    <col min="14603" max="14603" width="7" customWidth="1"/>
    <col min="14604" max="14604" width="4.28515625" customWidth="1"/>
    <col min="14605" max="14605" width="5" customWidth="1"/>
    <col min="14606" max="14606" width="9.85546875" customWidth="1"/>
    <col min="14607" max="14607" width="6.85546875" customWidth="1"/>
    <col min="14608" max="14608" width="22" customWidth="1"/>
    <col min="14609" max="14609" width="14.5703125" customWidth="1"/>
    <col min="14849" max="14849" width="5.5703125" customWidth="1"/>
    <col min="14850" max="14850" width="19.7109375" customWidth="1"/>
    <col min="14851" max="14851" width="5.42578125" customWidth="1"/>
    <col min="14852" max="14852" width="23.28515625" customWidth="1"/>
    <col min="14853" max="14853" width="14.28515625" customWidth="1"/>
    <col min="14854" max="14854" width="6" customWidth="1"/>
    <col min="14855" max="14855" width="5" customWidth="1"/>
    <col min="14856" max="14856" width="7.5703125" customWidth="1"/>
    <col min="14857" max="14857" width="4.28515625" customWidth="1"/>
    <col min="14858" max="14858" width="5" customWidth="1"/>
    <col min="14859" max="14859" width="7" customWidth="1"/>
    <col min="14860" max="14860" width="4.28515625" customWidth="1"/>
    <col min="14861" max="14861" width="5" customWidth="1"/>
    <col min="14862" max="14862" width="9.85546875" customWidth="1"/>
    <col min="14863" max="14863" width="6.85546875" customWidth="1"/>
    <col min="14864" max="14864" width="22" customWidth="1"/>
    <col min="14865" max="14865" width="14.5703125" customWidth="1"/>
    <col min="15105" max="15105" width="5.5703125" customWidth="1"/>
    <col min="15106" max="15106" width="19.7109375" customWidth="1"/>
    <col min="15107" max="15107" width="5.42578125" customWidth="1"/>
    <col min="15108" max="15108" width="23.28515625" customWidth="1"/>
    <col min="15109" max="15109" width="14.28515625" customWidth="1"/>
    <col min="15110" max="15110" width="6" customWidth="1"/>
    <col min="15111" max="15111" width="5" customWidth="1"/>
    <col min="15112" max="15112" width="7.5703125" customWidth="1"/>
    <col min="15113" max="15113" width="4.28515625" customWidth="1"/>
    <col min="15114" max="15114" width="5" customWidth="1"/>
    <col min="15115" max="15115" width="7" customWidth="1"/>
    <col min="15116" max="15116" width="4.28515625" customWidth="1"/>
    <col min="15117" max="15117" width="5" customWidth="1"/>
    <col min="15118" max="15118" width="9.85546875" customWidth="1"/>
    <col min="15119" max="15119" width="6.85546875" customWidth="1"/>
    <col min="15120" max="15120" width="22" customWidth="1"/>
    <col min="15121" max="15121" width="14.5703125" customWidth="1"/>
    <col min="15361" max="15361" width="5.5703125" customWidth="1"/>
    <col min="15362" max="15362" width="19.7109375" customWidth="1"/>
    <col min="15363" max="15363" width="5.42578125" customWidth="1"/>
    <col min="15364" max="15364" width="23.28515625" customWidth="1"/>
    <col min="15365" max="15365" width="14.28515625" customWidth="1"/>
    <col min="15366" max="15366" width="6" customWidth="1"/>
    <col min="15367" max="15367" width="5" customWidth="1"/>
    <col min="15368" max="15368" width="7.5703125" customWidth="1"/>
    <col min="15369" max="15369" width="4.28515625" customWidth="1"/>
    <col min="15370" max="15370" width="5" customWidth="1"/>
    <col min="15371" max="15371" width="7" customWidth="1"/>
    <col min="15372" max="15372" width="4.28515625" customWidth="1"/>
    <col min="15373" max="15373" width="5" customWidth="1"/>
    <col min="15374" max="15374" width="9.85546875" customWidth="1"/>
    <col min="15375" max="15375" width="6.85546875" customWidth="1"/>
    <col min="15376" max="15376" width="22" customWidth="1"/>
    <col min="15377" max="15377" width="14.5703125" customWidth="1"/>
    <col min="15617" max="15617" width="5.5703125" customWidth="1"/>
    <col min="15618" max="15618" width="19.7109375" customWidth="1"/>
    <col min="15619" max="15619" width="5.42578125" customWidth="1"/>
    <col min="15620" max="15620" width="23.28515625" customWidth="1"/>
    <col min="15621" max="15621" width="14.28515625" customWidth="1"/>
    <col min="15622" max="15622" width="6" customWidth="1"/>
    <col min="15623" max="15623" width="5" customWidth="1"/>
    <col min="15624" max="15624" width="7.5703125" customWidth="1"/>
    <col min="15625" max="15625" width="4.28515625" customWidth="1"/>
    <col min="15626" max="15626" width="5" customWidth="1"/>
    <col min="15627" max="15627" width="7" customWidth="1"/>
    <col min="15628" max="15628" width="4.28515625" customWidth="1"/>
    <col min="15629" max="15629" width="5" customWidth="1"/>
    <col min="15630" max="15630" width="9.85546875" customWidth="1"/>
    <col min="15631" max="15631" width="6.85546875" customWidth="1"/>
    <col min="15632" max="15632" width="22" customWidth="1"/>
    <col min="15633" max="15633" width="14.5703125" customWidth="1"/>
    <col min="15873" max="15873" width="5.5703125" customWidth="1"/>
    <col min="15874" max="15874" width="19.7109375" customWidth="1"/>
    <col min="15875" max="15875" width="5.42578125" customWidth="1"/>
    <col min="15876" max="15876" width="23.28515625" customWidth="1"/>
    <col min="15877" max="15877" width="14.28515625" customWidth="1"/>
    <col min="15878" max="15878" width="6" customWidth="1"/>
    <col min="15879" max="15879" width="5" customWidth="1"/>
    <col min="15880" max="15880" width="7.5703125" customWidth="1"/>
    <col min="15881" max="15881" width="4.28515625" customWidth="1"/>
    <col min="15882" max="15882" width="5" customWidth="1"/>
    <col min="15883" max="15883" width="7" customWidth="1"/>
    <col min="15884" max="15884" width="4.28515625" customWidth="1"/>
    <col min="15885" max="15885" width="5" customWidth="1"/>
    <col min="15886" max="15886" width="9.85546875" customWidth="1"/>
    <col min="15887" max="15887" width="6.85546875" customWidth="1"/>
    <col min="15888" max="15888" width="22" customWidth="1"/>
    <col min="15889" max="15889" width="14.5703125" customWidth="1"/>
    <col min="16129" max="16129" width="5.5703125" customWidth="1"/>
    <col min="16130" max="16130" width="19.7109375" customWidth="1"/>
    <col min="16131" max="16131" width="5.42578125" customWidth="1"/>
    <col min="16132" max="16132" width="23.28515625" customWidth="1"/>
    <col min="16133" max="16133" width="14.28515625" customWidth="1"/>
    <col min="16134" max="16134" width="6" customWidth="1"/>
    <col min="16135" max="16135" width="5" customWidth="1"/>
    <col min="16136" max="16136" width="7.5703125" customWidth="1"/>
    <col min="16137" max="16137" width="4.28515625" customWidth="1"/>
    <col min="16138" max="16138" width="5" customWidth="1"/>
    <col min="16139" max="16139" width="7" customWidth="1"/>
    <col min="16140" max="16140" width="4.28515625" customWidth="1"/>
    <col min="16141" max="16141" width="5" customWidth="1"/>
    <col min="16142" max="16142" width="9.85546875" customWidth="1"/>
    <col min="16143" max="16143" width="6.85546875" customWidth="1"/>
    <col min="16144" max="16144" width="22" customWidth="1"/>
    <col min="16145" max="16145" width="14.5703125" customWidth="1"/>
  </cols>
  <sheetData>
    <row r="1" spans="1:22" ht="15">
      <c r="A1" s="288" t="s">
        <v>226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22" ht="15">
      <c r="A2" s="288" t="s">
        <v>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22" ht="22.5" customHeight="1">
      <c r="A3" s="289" t="s">
        <v>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35"/>
      <c r="O3" s="35"/>
      <c r="P3" s="35"/>
      <c r="Q3" s="1"/>
      <c r="R3" s="1"/>
      <c r="S3" s="1"/>
      <c r="T3" s="1"/>
      <c r="U3" s="1"/>
      <c r="V3" s="1"/>
    </row>
    <row r="4" spans="1:22" ht="22.5" customHeight="1">
      <c r="A4" s="289" t="s">
        <v>3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35"/>
      <c r="O4" s="35"/>
      <c r="P4" s="35"/>
      <c r="Q4" s="1"/>
      <c r="R4" s="1"/>
      <c r="S4" s="1"/>
      <c r="T4" s="1"/>
      <c r="U4" s="1"/>
      <c r="V4" s="1"/>
    </row>
    <row r="5" spans="1:22">
      <c r="B5" s="3"/>
      <c r="C5" s="3"/>
      <c r="D5" s="3"/>
      <c r="E5" s="1"/>
      <c r="F5" s="1"/>
      <c r="G5" s="1"/>
      <c r="H5" s="1"/>
      <c r="I5" s="1"/>
      <c r="J5" s="1"/>
      <c r="K5" s="1"/>
      <c r="L5" s="1"/>
      <c r="M5" s="1"/>
      <c r="N5" s="35"/>
      <c r="O5" s="35"/>
      <c r="P5" s="35"/>
      <c r="Q5" s="1"/>
      <c r="R5" s="1"/>
      <c r="S5" s="1"/>
      <c r="T5" s="1"/>
      <c r="U5" s="1"/>
      <c r="V5" s="1"/>
    </row>
    <row r="6" spans="1:22" ht="15.75" thickBot="1">
      <c r="A6" s="86" t="s">
        <v>156</v>
      </c>
      <c r="B6" s="87"/>
      <c r="C6" s="87"/>
      <c r="D6" s="87"/>
      <c r="E6" s="87"/>
      <c r="F6" s="87"/>
      <c r="G6" s="87"/>
      <c r="H6" s="87"/>
      <c r="I6" s="290" t="s">
        <v>320</v>
      </c>
      <c r="J6" s="290"/>
      <c r="K6" s="290"/>
      <c r="L6" s="290"/>
      <c r="M6" s="290"/>
      <c r="N6" s="35"/>
      <c r="O6" s="35"/>
      <c r="P6" s="35"/>
      <c r="Q6" s="1"/>
      <c r="R6" s="1"/>
      <c r="S6" s="1"/>
      <c r="T6" s="1"/>
      <c r="U6" s="1"/>
      <c r="V6" s="1"/>
    </row>
    <row r="7" spans="1:22" s="88" customFormat="1" ht="19.5" customHeight="1" thickTop="1">
      <c r="A7" s="287" t="s">
        <v>227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</row>
    <row r="8" spans="1:22" s="88" customFormat="1" ht="17.25" customHeight="1">
      <c r="A8" s="292" t="s">
        <v>228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</row>
    <row r="9" spans="1:22" s="88" customFormat="1" ht="18" customHeight="1">
      <c r="A9" s="293" t="s">
        <v>7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22" ht="12.75" customHeight="1">
      <c r="A10" s="178"/>
      <c r="B10" s="90"/>
      <c r="C10" s="91" t="s">
        <v>229</v>
      </c>
      <c r="D10" s="90"/>
      <c r="E10" s="90"/>
      <c r="F10" s="294" t="s">
        <v>230</v>
      </c>
      <c r="G10" s="296" t="s">
        <v>16</v>
      </c>
      <c r="H10" s="297"/>
      <c r="I10" s="298"/>
      <c r="J10" s="296" t="s">
        <v>17</v>
      </c>
      <c r="K10" s="297"/>
      <c r="L10" s="298"/>
      <c r="M10" s="303" t="s">
        <v>231</v>
      </c>
    </row>
    <row r="11" spans="1:22" ht="27.75" customHeight="1">
      <c r="A11" s="179" t="s">
        <v>8</v>
      </c>
      <c r="B11" s="93" t="s">
        <v>232</v>
      </c>
      <c r="C11" s="93" t="s">
        <v>233</v>
      </c>
      <c r="D11" s="93" t="s">
        <v>234</v>
      </c>
      <c r="E11" s="93" t="s">
        <v>235</v>
      </c>
      <c r="F11" s="295"/>
      <c r="G11" s="94" t="s">
        <v>18</v>
      </c>
      <c r="H11" s="95" t="s">
        <v>19</v>
      </c>
      <c r="I11" s="94" t="s">
        <v>236</v>
      </c>
      <c r="J11" s="94" t="s">
        <v>18</v>
      </c>
      <c r="K11" s="96" t="s">
        <v>19</v>
      </c>
      <c r="L11" s="94" t="s">
        <v>20</v>
      </c>
      <c r="M11" s="304"/>
    </row>
    <row r="12" spans="1:22" ht="8.25" customHeight="1">
      <c r="A12" s="301"/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180"/>
    </row>
    <row r="13" spans="1:22" ht="14.25" customHeight="1">
      <c r="A13" s="110">
        <v>1</v>
      </c>
      <c r="B13" s="128" t="s">
        <v>22</v>
      </c>
      <c r="C13" s="218">
        <v>27</v>
      </c>
      <c r="D13" s="181" t="s">
        <v>21</v>
      </c>
      <c r="E13" s="182" t="s">
        <v>307</v>
      </c>
      <c r="F13" s="116" t="s">
        <v>35</v>
      </c>
      <c r="G13" s="183">
        <v>1</v>
      </c>
      <c r="H13" s="115" t="s">
        <v>308</v>
      </c>
      <c r="I13" s="103">
        <v>1</v>
      </c>
      <c r="J13" s="183" t="s">
        <v>26</v>
      </c>
      <c r="K13" s="183" t="s">
        <v>309</v>
      </c>
      <c r="L13" s="183">
        <v>1</v>
      </c>
      <c r="M13" s="108" t="s">
        <v>35</v>
      </c>
      <c r="N13" s="109"/>
    </row>
    <row r="14" spans="1:22" ht="14.25" customHeight="1">
      <c r="A14" s="110"/>
      <c r="B14" s="111"/>
      <c r="C14" s="219">
        <v>28</v>
      </c>
      <c r="D14" s="184" t="s">
        <v>81</v>
      </c>
      <c r="E14" s="185" t="s">
        <v>307</v>
      </c>
      <c r="F14" s="116" t="s">
        <v>35</v>
      </c>
      <c r="G14" s="186"/>
      <c r="H14" s="187"/>
      <c r="I14" s="116"/>
      <c r="J14" s="186"/>
      <c r="K14" s="186"/>
      <c r="L14" s="186"/>
      <c r="M14" s="116"/>
      <c r="N14" s="109"/>
    </row>
    <row r="15" spans="1:22" ht="14.25" customHeight="1">
      <c r="A15" s="110"/>
      <c r="B15" s="111"/>
      <c r="C15" s="188">
        <v>29</v>
      </c>
      <c r="D15" s="128" t="s">
        <v>115</v>
      </c>
      <c r="E15" s="185" t="s">
        <v>307</v>
      </c>
      <c r="F15" s="116" t="s">
        <v>35</v>
      </c>
      <c r="G15" s="186"/>
      <c r="H15" s="187"/>
      <c r="I15" s="116"/>
      <c r="J15" s="186"/>
      <c r="K15" s="186"/>
      <c r="L15" s="186"/>
      <c r="M15" s="116"/>
    </row>
    <row r="16" spans="1:22" ht="14.25" customHeight="1">
      <c r="A16" s="110"/>
      <c r="B16" s="111"/>
      <c r="C16" s="219">
        <v>30</v>
      </c>
      <c r="D16" s="128" t="s">
        <v>50</v>
      </c>
      <c r="E16" s="185" t="s">
        <v>307</v>
      </c>
      <c r="F16" s="116" t="s">
        <v>169</v>
      </c>
      <c r="G16" s="186"/>
      <c r="H16" s="187"/>
      <c r="I16" s="187"/>
      <c r="J16" s="186"/>
      <c r="K16" s="186"/>
      <c r="L16" s="186"/>
      <c r="M16" s="116"/>
    </row>
    <row r="17" spans="1:14" ht="14.25" customHeight="1">
      <c r="A17" s="118"/>
      <c r="B17" s="119"/>
      <c r="C17" s="189">
        <v>31</v>
      </c>
      <c r="D17" s="190" t="s">
        <v>36</v>
      </c>
      <c r="E17" s="191" t="s">
        <v>307</v>
      </c>
      <c r="F17" s="124" t="s">
        <v>35</v>
      </c>
      <c r="G17" s="192"/>
      <c r="H17" s="193"/>
      <c r="I17" s="124"/>
      <c r="J17" s="192"/>
      <c r="K17" s="192"/>
      <c r="L17" s="192"/>
      <c r="M17" s="124"/>
    </row>
    <row r="18" spans="1:14" ht="14.25" customHeight="1">
      <c r="A18" s="135"/>
      <c r="B18" s="136"/>
      <c r="C18" s="194"/>
      <c r="D18" s="195"/>
      <c r="E18" s="152"/>
      <c r="F18" s="196"/>
      <c r="G18" s="140"/>
      <c r="H18" s="140"/>
      <c r="I18" s="140"/>
      <c r="J18" s="140"/>
      <c r="K18" s="140"/>
      <c r="L18" s="140"/>
      <c r="M18" s="141"/>
    </row>
    <row r="19" spans="1:14" ht="14.25" customHeight="1">
      <c r="A19" s="110">
        <v>2</v>
      </c>
      <c r="B19" s="128" t="s">
        <v>69</v>
      </c>
      <c r="C19" s="219">
        <v>32</v>
      </c>
      <c r="D19" s="184" t="s">
        <v>124</v>
      </c>
      <c r="E19" s="185" t="s">
        <v>248</v>
      </c>
      <c r="F19" s="116" t="s">
        <v>35</v>
      </c>
      <c r="G19" s="115">
        <v>1</v>
      </c>
      <c r="H19" s="115" t="s">
        <v>310</v>
      </c>
      <c r="I19" s="115">
        <v>2</v>
      </c>
      <c r="J19" s="115" t="s">
        <v>26</v>
      </c>
      <c r="K19" s="115" t="s">
        <v>311</v>
      </c>
      <c r="L19" s="115">
        <v>2</v>
      </c>
      <c r="M19" s="108" t="s">
        <v>35</v>
      </c>
      <c r="N19" s="109"/>
    </row>
    <row r="20" spans="1:14" ht="14.25" customHeight="1">
      <c r="A20" s="110"/>
      <c r="B20" s="111"/>
      <c r="C20" s="219">
        <v>33</v>
      </c>
      <c r="D20" s="128" t="s">
        <v>104</v>
      </c>
      <c r="E20" s="185" t="s">
        <v>253</v>
      </c>
      <c r="F20" s="116" t="s">
        <v>35</v>
      </c>
      <c r="G20" s="115"/>
      <c r="H20" s="115"/>
      <c r="I20" s="115"/>
      <c r="J20" s="115"/>
      <c r="K20" s="115"/>
      <c r="L20" s="115"/>
      <c r="M20" s="55"/>
      <c r="N20" s="109"/>
    </row>
    <row r="21" spans="1:14" ht="14.25" customHeight="1">
      <c r="A21" s="110"/>
      <c r="B21" s="111"/>
      <c r="C21" s="188">
        <v>34</v>
      </c>
      <c r="D21" s="128" t="s">
        <v>77</v>
      </c>
      <c r="E21" s="185" t="s">
        <v>253</v>
      </c>
      <c r="F21" s="116" t="s">
        <v>35</v>
      </c>
      <c r="G21" s="115"/>
      <c r="H21" s="115"/>
      <c r="I21" s="115"/>
      <c r="J21" s="115"/>
      <c r="K21" s="115"/>
      <c r="L21" s="115"/>
      <c r="M21" s="116"/>
    </row>
    <row r="22" spans="1:14" ht="14.25" customHeight="1">
      <c r="A22" s="110"/>
      <c r="B22" s="111"/>
      <c r="C22" s="219">
        <v>35</v>
      </c>
      <c r="D22" s="128" t="s">
        <v>68</v>
      </c>
      <c r="E22" s="185" t="s">
        <v>248</v>
      </c>
      <c r="F22" s="116" t="s">
        <v>35</v>
      </c>
      <c r="G22" s="115"/>
      <c r="H22" s="115"/>
      <c r="I22" s="115"/>
      <c r="J22" s="115"/>
      <c r="K22" s="115"/>
      <c r="L22" s="115"/>
      <c r="M22" s="124"/>
    </row>
    <row r="23" spans="1:14" ht="14.25" customHeight="1">
      <c r="A23" s="197"/>
      <c r="B23" s="197"/>
      <c r="C23" s="155"/>
      <c r="D23" s="155"/>
      <c r="E23" s="155"/>
      <c r="F23" s="155"/>
      <c r="G23" s="197"/>
      <c r="H23" s="197"/>
      <c r="I23" s="197"/>
      <c r="J23" s="197"/>
      <c r="K23" s="197"/>
      <c r="L23" s="197"/>
      <c r="M23" s="197"/>
    </row>
    <row r="24" spans="1:14" ht="14.25" customHeight="1">
      <c r="A24" s="110">
        <v>3</v>
      </c>
      <c r="B24" s="173" t="s">
        <v>46</v>
      </c>
      <c r="C24" s="188">
        <v>1</v>
      </c>
      <c r="D24" s="184" t="s">
        <v>45</v>
      </c>
      <c r="E24" s="185" t="s">
        <v>46</v>
      </c>
      <c r="F24" s="116" t="s">
        <v>35</v>
      </c>
      <c r="G24" s="115">
        <v>2</v>
      </c>
      <c r="H24" s="115" t="s">
        <v>312</v>
      </c>
      <c r="I24" s="115">
        <v>2</v>
      </c>
      <c r="J24" s="115" t="s">
        <v>26</v>
      </c>
      <c r="K24" s="115" t="s">
        <v>313</v>
      </c>
      <c r="L24" s="115">
        <v>3</v>
      </c>
      <c r="M24" s="55" t="s">
        <v>28</v>
      </c>
      <c r="N24" s="109"/>
    </row>
    <row r="25" spans="1:14" ht="14.25" customHeight="1">
      <c r="A25" s="110"/>
      <c r="B25" s="173"/>
      <c r="C25" s="219">
        <v>2</v>
      </c>
      <c r="D25" s="184" t="s">
        <v>73</v>
      </c>
      <c r="E25" s="128" t="s">
        <v>46</v>
      </c>
      <c r="F25" s="116" t="s">
        <v>35</v>
      </c>
      <c r="G25" s="115"/>
      <c r="H25" s="115"/>
      <c r="I25" s="115"/>
      <c r="J25" s="115"/>
      <c r="K25" s="115"/>
      <c r="L25" s="115"/>
      <c r="M25" s="55"/>
      <c r="N25" s="180"/>
    </row>
    <row r="26" spans="1:14" ht="14.25" customHeight="1">
      <c r="A26" s="110"/>
      <c r="B26" s="173"/>
      <c r="C26" s="219">
        <v>3</v>
      </c>
      <c r="D26" s="184" t="s">
        <v>121</v>
      </c>
      <c r="E26" s="128" t="s">
        <v>46</v>
      </c>
      <c r="F26" s="116" t="s">
        <v>35</v>
      </c>
      <c r="G26" s="115"/>
      <c r="H26" s="115"/>
      <c r="I26" s="115"/>
      <c r="J26" s="115"/>
      <c r="K26" s="115"/>
      <c r="L26" s="115"/>
      <c r="M26" s="116"/>
      <c r="N26" s="180"/>
    </row>
    <row r="27" spans="1:14" ht="14.25" customHeight="1">
      <c r="A27" s="118"/>
      <c r="B27" s="119"/>
      <c r="C27" s="189">
        <v>4</v>
      </c>
      <c r="D27" s="198" t="s">
        <v>107</v>
      </c>
      <c r="E27" s="199" t="s">
        <v>46</v>
      </c>
      <c r="F27" s="124" t="s">
        <v>35</v>
      </c>
      <c r="G27" s="115"/>
      <c r="H27" s="115"/>
      <c r="I27" s="115"/>
      <c r="J27" s="115"/>
      <c r="K27" s="115"/>
      <c r="L27" s="115"/>
      <c r="M27" s="116"/>
    </row>
    <row r="28" spans="1:14" ht="14.25" customHeight="1">
      <c r="A28" s="200"/>
      <c r="B28" s="200"/>
      <c r="C28" s="201"/>
      <c r="D28" s="201"/>
      <c r="E28" s="201"/>
      <c r="F28" s="155"/>
      <c r="G28" s="197"/>
      <c r="H28" s="197"/>
      <c r="I28" s="197"/>
      <c r="J28" s="197"/>
      <c r="K28" s="197"/>
      <c r="L28" s="197"/>
      <c r="M28" s="197"/>
    </row>
    <row r="29" spans="1:14" ht="14.25" customHeight="1">
      <c r="A29" s="97">
        <v>4</v>
      </c>
      <c r="B29" s="142" t="s">
        <v>237</v>
      </c>
      <c r="C29" s="218">
        <v>5</v>
      </c>
      <c r="D29" s="202" t="s">
        <v>64</v>
      </c>
      <c r="E29" s="181" t="s">
        <v>239</v>
      </c>
      <c r="F29" s="186" t="s">
        <v>35</v>
      </c>
      <c r="G29" s="115">
        <v>2</v>
      </c>
      <c r="H29" s="115" t="s">
        <v>314</v>
      </c>
      <c r="I29" s="115">
        <v>1</v>
      </c>
      <c r="J29" s="134" t="s">
        <v>26</v>
      </c>
      <c r="K29" s="115" t="s">
        <v>315</v>
      </c>
      <c r="L29" s="134">
        <v>4</v>
      </c>
      <c r="M29" s="55" t="s">
        <v>28</v>
      </c>
      <c r="N29" s="109"/>
    </row>
    <row r="30" spans="1:14" ht="15">
      <c r="A30" s="110"/>
      <c r="B30" s="111"/>
      <c r="C30" s="188">
        <v>6</v>
      </c>
      <c r="D30" s="203" t="s">
        <v>84</v>
      </c>
      <c r="E30" s="184" t="s">
        <v>239</v>
      </c>
      <c r="F30" s="187" t="s">
        <v>35</v>
      </c>
      <c r="G30" s="115"/>
      <c r="H30" s="115"/>
      <c r="I30" s="115"/>
      <c r="J30" s="134"/>
      <c r="K30" s="134"/>
      <c r="L30" s="134"/>
      <c r="M30" s="116"/>
    </row>
    <row r="31" spans="1:14" ht="15">
      <c r="A31" s="110"/>
      <c r="B31" s="111"/>
      <c r="C31" s="219">
        <v>7</v>
      </c>
      <c r="D31" s="184" t="s">
        <v>60</v>
      </c>
      <c r="E31" s="184" t="s">
        <v>243</v>
      </c>
      <c r="F31" s="116" t="s">
        <v>169</v>
      </c>
      <c r="G31" s="115"/>
      <c r="H31" s="115"/>
      <c r="I31" s="115"/>
      <c r="J31" s="134"/>
      <c r="K31" s="134"/>
      <c r="L31" s="134"/>
      <c r="M31" s="116"/>
    </row>
    <row r="32" spans="1:14" ht="15">
      <c r="A32" s="118"/>
      <c r="B32" s="119"/>
      <c r="C32" s="220">
        <v>8</v>
      </c>
      <c r="D32" s="198" t="s">
        <v>54</v>
      </c>
      <c r="E32" s="198" t="s">
        <v>239</v>
      </c>
      <c r="F32" s="192" t="s">
        <v>35</v>
      </c>
      <c r="G32" s="123"/>
      <c r="H32" s="123"/>
      <c r="I32" s="123"/>
      <c r="J32" s="127"/>
      <c r="K32" s="127"/>
      <c r="L32" s="127"/>
      <c r="M32" s="124"/>
    </row>
    <row r="33" spans="1:14" ht="12" customHeight="1">
      <c r="A33" s="110"/>
      <c r="B33" s="119"/>
      <c r="C33" s="187"/>
      <c r="D33" s="128"/>
      <c r="E33" s="199"/>
      <c r="F33" s="128"/>
      <c r="G33" s="132"/>
      <c r="H33" s="132"/>
      <c r="I33" s="132"/>
      <c r="J33" s="134"/>
      <c r="K33" s="134"/>
      <c r="L33" s="134"/>
      <c r="M33" s="116"/>
    </row>
    <row r="34" spans="1:14" ht="14.25" customHeight="1">
      <c r="A34" s="97">
        <v>5</v>
      </c>
      <c r="B34" s="104" t="s">
        <v>93</v>
      </c>
      <c r="C34" s="204">
        <v>14</v>
      </c>
      <c r="D34" s="181" t="s">
        <v>127</v>
      </c>
      <c r="E34" s="184" t="s">
        <v>274</v>
      </c>
      <c r="F34" s="103" t="s">
        <v>35</v>
      </c>
      <c r="G34" s="102">
        <v>1</v>
      </c>
      <c r="H34" s="102" t="s">
        <v>316</v>
      </c>
      <c r="I34" s="102">
        <v>3</v>
      </c>
      <c r="J34" s="102" t="s">
        <v>58</v>
      </c>
      <c r="K34" s="102" t="s">
        <v>317</v>
      </c>
      <c r="L34" s="102">
        <v>1</v>
      </c>
      <c r="M34" s="108" t="s">
        <v>28</v>
      </c>
      <c r="N34" s="109"/>
    </row>
    <row r="35" spans="1:14" ht="14.25" customHeight="1">
      <c r="A35" s="110"/>
      <c r="B35" s="128"/>
      <c r="C35" s="219">
        <v>15</v>
      </c>
      <c r="D35" s="184" t="s">
        <v>92</v>
      </c>
      <c r="E35" s="184" t="s">
        <v>274</v>
      </c>
      <c r="F35" s="116" t="s">
        <v>35</v>
      </c>
      <c r="G35" s="115"/>
      <c r="H35" s="115"/>
      <c r="I35" s="115"/>
      <c r="J35" s="115"/>
      <c r="K35" s="115"/>
      <c r="L35" s="115"/>
      <c r="M35" s="132"/>
    </row>
    <row r="36" spans="1:14" ht="14.25" customHeight="1">
      <c r="A36" s="110"/>
      <c r="B36" s="128"/>
      <c r="C36" s="219">
        <v>17</v>
      </c>
      <c r="D36" s="184" t="s">
        <v>135</v>
      </c>
      <c r="E36" s="184" t="s">
        <v>274</v>
      </c>
      <c r="F36" s="116">
        <v>1</v>
      </c>
      <c r="G36" s="115"/>
      <c r="H36" s="115"/>
      <c r="I36" s="115"/>
      <c r="J36" s="115"/>
      <c r="K36" s="115"/>
      <c r="L36" s="115"/>
      <c r="M36" s="132"/>
    </row>
    <row r="37" spans="1:14" ht="14.25" customHeight="1">
      <c r="A37" s="110"/>
      <c r="B37" s="111"/>
      <c r="C37" s="219">
        <v>18</v>
      </c>
      <c r="D37" s="184" t="s">
        <v>130</v>
      </c>
      <c r="E37" s="184" t="s">
        <v>274</v>
      </c>
      <c r="F37" s="116">
        <v>1</v>
      </c>
      <c r="G37" s="115"/>
      <c r="H37" s="115"/>
      <c r="I37" s="115"/>
      <c r="J37" s="115"/>
      <c r="K37" s="115"/>
      <c r="L37" s="115"/>
      <c r="M37" s="116"/>
    </row>
    <row r="38" spans="1:14" ht="14.25" customHeight="1">
      <c r="A38" s="118"/>
      <c r="B38" s="119"/>
      <c r="C38" s="189">
        <v>16</v>
      </c>
      <c r="D38" s="199" t="s">
        <v>144</v>
      </c>
      <c r="E38" s="198" t="s">
        <v>274</v>
      </c>
      <c r="F38" s="124">
        <v>1</v>
      </c>
      <c r="G38" s="115"/>
      <c r="H38" s="115"/>
      <c r="I38" s="115"/>
      <c r="J38" s="115"/>
      <c r="K38" s="115"/>
      <c r="L38" s="115"/>
      <c r="M38" s="116"/>
    </row>
    <row r="39" spans="1:14" ht="13.5" customHeight="1">
      <c r="A39" s="135"/>
      <c r="B39" s="136"/>
      <c r="C39" s="136"/>
      <c r="D39" s="151"/>
      <c r="E39" s="152"/>
      <c r="F39" s="152"/>
      <c r="G39" s="140"/>
      <c r="H39" s="140"/>
      <c r="I39" s="140"/>
      <c r="J39" s="140"/>
      <c r="K39" s="140"/>
      <c r="L39" s="140"/>
      <c r="M39" s="141"/>
      <c r="N39" s="109"/>
    </row>
    <row r="40" spans="1:14" ht="13.5" customHeight="1">
      <c r="A40" s="97">
        <v>6</v>
      </c>
      <c r="B40" s="104" t="s">
        <v>111</v>
      </c>
      <c r="C40" s="218">
        <v>23</v>
      </c>
      <c r="D40" s="205" t="s">
        <v>133</v>
      </c>
      <c r="E40" s="182" t="s">
        <v>265</v>
      </c>
      <c r="F40" s="206" t="s">
        <v>35</v>
      </c>
      <c r="G40" s="115">
        <v>2</v>
      </c>
      <c r="H40" s="115" t="s">
        <v>318</v>
      </c>
      <c r="I40" s="115">
        <v>3</v>
      </c>
      <c r="J40" s="134" t="s">
        <v>58</v>
      </c>
      <c r="K40" s="102" t="s">
        <v>319</v>
      </c>
      <c r="L40" s="134">
        <v>2</v>
      </c>
      <c r="M40" s="108" t="s">
        <v>28</v>
      </c>
      <c r="N40" s="109"/>
    </row>
    <row r="41" spans="1:14" ht="13.5" customHeight="1">
      <c r="A41" s="110"/>
      <c r="B41" s="128"/>
      <c r="C41" s="188">
        <v>24</v>
      </c>
      <c r="D41" s="207" t="s">
        <v>118</v>
      </c>
      <c r="E41" s="207" t="s">
        <v>265</v>
      </c>
      <c r="F41" s="116" t="s">
        <v>35</v>
      </c>
      <c r="G41" s="115"/>
      <c r="H41" s="115"/>
      <c r="I41" s="115"/>
      <c r="J41" s="134"/>
      <c r="K41" s="134"/>
      <c r="L41" s="134"/>
      <c r="M41" s="55"/>
    </row>
    <row r="42" spans="1:14" ht="13.5" customHeight="1">
      <c r="A42" s="110"/>
      <c r="B42" s="111"/>
      <c r="C42" s="219">
        <v>25</v>
      </c>
      <c r="D42" s="207" t="s">
        <v>110</v>
      </c>
      <c r="E42" s="207" t="s">
        <v>265</v>
      </c>
      <c r="F42" s="208" t="s">
        <v>35</v>
      </c>
      <c r="G42" s="115"/>
      <c r="H42" s="115"/>
      <c r="I42" s="115"/>
      <c r="J42" s="134"/>
      <c r="K42" s="134"/>
      <c r="L42" s="134"/>
      <c r="M42" s="116"/>
    </row>
    <row r="43" spans="1:14" ht="13.5" customHeight="1">
      <c r="A43" s="118"/>
      <c r="B43" s="119"/>
      <c r="C43" s="189">
        <v>26</v>
      </c>
      <c r="D43" s="209" t="s">
        <v>141</v>
      </c>
      <c r="E43" s="209" t="s">
        <v>265</v>
      </c>
      <c r="F43" s="210">
        <v>1</v>
      </c>
      <c r="G43" s="123"/>
      <c r="H43" s="123"/>
      <c r="I43" s="123"/>
      <c r="J43" s="127"/>
      <c r="K43" s="127"/>
      <c r="L43" s="127"/>
      <c r="M43" s="124"/>
    </row>
    <row r="44" spans="1:14" ht="13.5" hidden="1" customHeight="1">
      <c r="A44" s="135"/>
      <c r="B44" s="136"/>
      <c r="C44" s="194"/>
      <c r="D44" s="211"/>
      <c r="E44" s="212"/>
      <c r="F44" s="212"/>
      <c r="G44" s="213"/>
      <c r="H44" s="194"/>
      <c r="I44" s="141"/>
      <c r="J44" s="213"/>
      <c r="K44" s="213"/>
      <c r="L44" s="213"/>
      <c r="M44" s="141"/>
      <c r="N44" s="109"/>
    </row>
    <row r="45" spans="1:14" ht="13.5" hidden="1" customHeight="1">
      <c r="A45" s="110"/>
      <c r="B45" s="145"/>
      <c r="C45" s="187"/>
      <c r="D45" s="128"/>
      <c r="E45" s="128"/>
      <c r="F45" s="128"/>
      <c r="G45" s="115"/>
      <c r="H45" s="102"/>
      <c r="I45" s="115"/>
      <c r="J45" s="115"/>
      <c r="K45" s="115"/>
      <c r="L45" s="115"/>
      <c r="M45" s="108" t="s">
        <v>155</v>
      </c>
      <c r="N45" s="109"/>
    </row>
    <row r="46" spans="1:14" ht="13.5" hidden="1" customHeight="1">
      <c r="A46" s="110"/>
      <c r="B46" s="145"/>
      <c r="C46" s="187"/>
      <c r="D46" s="128"/>
      <c r="E46" s="128"/>
      <c r="F46" s="128"/>
      <c r="G46" s="115"/>
      <c r="H46" s="115"/>
      <c r="I46" s="115"/>
      <c r="J46" s="115"/>
      <c r="K46" s="115"/>
      <c r="L46" s="115"/>
      <c r="M46" s="55"/>
    </row>
    <row r="47" spans="1:14" ht="13.5" hidden="1" customHeight="1">
      <c r="A47" s="110"/>
      <c r="B47" s="111"/>
      <c r="C47" s="187"/>
      <c r="D47" s="128"/>
      <c r="E47" s="128"/>
      <c r="F47" s="128"/>
      <c r="G47" s="161"/>
      <c r="H47" s="161"/>
      <c r="I47" s="161"/>
      <c r="J47" s="115"/>
      <c r="K47" s="115"/>
      <c r="L47" s="115"/>
      <c r="M47" s="116"/>
    </row>
    <row r="48" spans="1:14" ht="13.5" hidden="1" customHeight="1">
      <c r="A48" s="110"/>
      <c r="B48" s="111"/>
      <c r="C48" s="187"/>
      <c r="D48" s="128"/>
      <c r="E48" s="128"/>
      <c r="F48" s="128"/>
      <c r="G48" s="115"/>
      <c r="H48" s="115"/>
      <c r="I48" s="115"/>
      <c r="J48" s="115"/>
      <c r="K48" s="115"/>
      <c r="L48" s="115"/>
      <c r="M48" s="116"/>
    </row>
    <row r="49" spans="1:14" ht="13.5" hidden="1" customHeight="1">
      <c r="A49" s="135"/>
      <c r="B49" s="136"/>
      <c r="C49" s="194"/>
      <c r="D49" s="196"/>
      <c r="E49" s="196"/>
      <c r="F49" s="196"/>
      <c r="G49" s="140"/>
      <c r="H49" s="140"/>
      <c r="I49" s="140"/>
      <c r="J49" s="140"/>
      <c r="K49" s="140"/>
      <c r="L49" s="140"/>
      <c r="M49" s="141"/>
      <c r="N49" s="109"/>
    </row>
    <row r="50" spans="1:14" ht="13.5" hidden="1" customHeight="1">
      <c r="A50" s="110"/>
      <c r="B50" s="128"/>
      <c r="C50" s="187"/>
      <c r="D50" s="145"/>
      <c r="E50" s="128"/>
      <c r="F50" s="128"/>
      <c r="G50" s="115"/>
      <c r="H50" s="102"/>
      <c r="I50" s="115"/>
      <c r="J50" s="115"/>
      <c r="K50" s="115"/>
      <c r="L50" s="115"/>
      <c r="M50" s="108" t="s">
        <v>155</v>
      </c>
      <c r="N50" s="109"/>
    </row>
    <row r="51" spans="1:14" ht="13.5" hidden="1" customHeight="1">
      <c r="A51" s="110"/>
      <c r="B51" s="128"/>
      <c r="C51" s="187"/>
      <c r="D51" s="145"/>
      <c r="E51" s="128"/>
      <c r="F51" s="128"/>
      <c r="G51" s="115"/>
      <c r="H51" s="115"/>
      <c r="I51" s="115"/>
      <c r="J51" s="115"/>
      <c r="K51" s="115"/>
      <c r="L51" s="115"/>
      <c r="M51" s="55"/>
    </row>
    <row r="52" spans="1:14" ht="13.5" hidden="1" customHeight="1">
      <c r="A52" s="110"/>
      <c r="B52" s="111"/>
      <c r="C52" s="137"/>
      <c r="D52" s="145"/>
      <c r="E52" s="128"/>
      <c r="F52" s="128"/>
      <c r="G52" s="115"/>
      <c r="H52" s="115"/>
      <c r="I52" s="115"/>
      <c r="J52" s="115"/>
      <c r="K52" s="115"/>
      <c r="L52" s="115"/>
      <c r="M52" s="116"/>
    </row>
    <row r="53" spans="1:14" ht="13.5" hidden="1" customHeight="1">
      <c r="A53" s="110"/>
      <c r="B53" s="111"/>
      <c r="C53" s="187"/>
      <c r="D53" s="128"/>
      <c r="E53" s="128"/>
      <c r="F53" s="128"/>
      <c r="G53" s="115"/>
      <c r="H53" s="115"/>
      <c r="I53" s="115"/>
      <c r="J53" s="115"/>
      <c r="K53" s="115"/>
      <c r="L53" s="115"/>
      <c r="M53" s="116"/>
    </row>
    <row r="54" spans="1:14" ht="13.5" hidden="1" customHeight="1">
      <c r="A54" s="135"/>
      <c r="B54" s="136"/>
      <c r="C54" s="194"/>
      <c r="D54" s="211"/>
      <c r="E54" s="211"/>
      <c r="F54" s="211"/>
      <c r="G54" s="140"/>
      <c r="H54" s="140"/>
      <c r="I54" s="140"/>
      <c r="J54" s="140"/>
      <c r="K54" s="140"/>
      <c r="L54" s="140"/>
      <c r="M54" s="141"/>
      <c r="N54" s="109"/>
    </row>
    <row r="55" spans="1:14" ht="13.5" hidden="1" customHeight="1">
      <c r="A55" s="97"/>
      <c r="B55" s="142"/>
      <c r="C55" s="206"/>
      <c r="D55" s="104"/>
      <c r="E55" s="104"/>
      <c r="F55" s="104"/>
      <c r="G55" s="102"/>
      <c r="H55" s="115"/>
      <c r="I55" s="102"/>
      <c r="J55" s="102"/>
      <c r="K55" s="102"/>
      <c r="L55" s="102"/>
      <c r="M55" s="108" t="s">
        <v>155</v>
      </c>
      <c r="N55" s="109"/>
    </row>
    <row r="56" spans="1:14" ht="13.5" hidden="1" customHeight="1">
      <c r="A56" s="110"/>
      <c r="B56" s="145"/>
      <c r="C56" s="187"/>
      <c r="D56" s="128"/>
      <c r="E56" s="128"/>
      <c r="F56" s="128"/>
      <c r="G56" s="115"/>
      <c r="H56" s="115"/>
      <c r="I56" s="115"/>
      <c r="J56" s="115"/>
      <c r="K56" s="115"/>
      <c r="L56" s="115"/>
      <c r="M56" s="55"/>
    </row>
    <row r="57" spans="1:14" ht="13.5" hidden="1" customHeight="1">
      <c r="A57" s="110"/>
      <c r="B57" s="111"/>
      <c r="C57" s="187"/>
      <c r="D57" s="128"/>
      <c r="E57" s="128"/>
      <c r="F57" s="128"/>
      <c r="G57" s="115"/>
      <c r="H57" s="214"/>
      <c r="I57" s="115"/>
      <c r="J57" s="115"/>
      <c r="K57" s="115"/>
      <c r="L57" s="115"/>
      <c r="M57" s="116"/>
    </row>
    <row r="58" spans="1:14" ht="13.5" hidden="1" customHeight="1">
      <c r="A58" s="118"/>
      <c r="B58" s="119"/>
      <c r="C58" s="193"/>
      <c r="D58" s="199"/>
      <c r="E58" s="199"/>
      <c r="F58" s="199"/>
      <c r="G58" s="123"/>
      <c r="H58" s="123"/>
      <c r="I58" s="123"/>
      <c r="J58" s="123"/>
      <c r="K58" s="123"/>
      <c r="L58" s="123"/>
      <c r="M58" s="124"/>
    </row>
    <row r="59" spans="1:14" ht="13.5" hidden="1" customHeight="1">
      <c r="A59" s="135"/>
      <c r="B59" s="136"/>
      <c r="C59" s="136"/>
      <c r="D59" s="151"/>
      <c r="E59" s="152"/>
      <c r="F59" s="152"/>
      <c r="G59" s="140"/>
      <c r="H59" s="140"/>
      <c r="I59" s="140"/>
      <c r="J59" s="140"/>
      <c r="K59" s="140"/>
      <c r="L59" s="140"/>
      <c r="M59" s="141"/>
      <c r="N59" s="109"/>
    </row>
    <row r="60" spans="1:14" ht="13.5" hidden="1" customHeight="1">
      <c r="A60" s="97"/>
      <c r="B60" s="215"/>
      <c r="C60" s="206"/>
      <c r="D60" s="215"/>
      <c r="E60" s="215"/>
      <c r="F60" s="215"/>
      <c r="G60" s="102"/>
      <c r="H60" s="102"/>
      <c r="I60" s="102"/>
      <c r="J60" s="102"/>
      <c r="K60" s="102"/>
      <c r="L60" s="102"/>
      <c r="M60" s="108" t="s">
        <v>155</v>
      </c>
      <c r="N60" s="109"/>
    </row>
    <row r="61" spans="1:14" ht="13.5" hidden="1" customHeight="1">
      <c r="A61" s="110"/>
      <c r="B61" s="173"/>
      <c r="C61" s="187"/>
      <c r="D61" s="173"/>
      <c r="E61" s="173"/>
      <c r="F61" s="173"/>
      <c r="G61" s="115"/>
      <c r="H61" s="115"/>
      <c r="I61" s="115"/>
      <c r="J61" s="115"/>
      <c r="K61" s="115"/>
      <c r="L61" s="115"/>
      <c r="M61" s="116"/>
    </row>
    <row r="62" spans="1:14" ht="13.5" hidden="1" customHeight="1">
      <c r="A62" s="110"/>
      <c r="B62" s="111"/>
      <c r="C62" s="187"/>
      <c r="D62" s="128"/>
      <c r="E62" s="173"/>
      <c r="F62" s="173"/>
      <c r="G62" s="115"/>
      <c r="H62" s="115"/>
      <c r="I62" s="115"/>
      <c r="J62" s="115"/>
      <c r="K62" s="115"/>
      <c r="L62" s="115"/>
      <c r="M62" s="116"/>
    </row>
    <row r="63" spans="1:14" ht="13.5" hidden="1" customHeight="1">
      <c r="A63" s="118"/>
      <c r="B63" s="119"/>
      <c r="C63" s="193"/>
      <c r="D63" s="216"/>
      <c r="E63" s="216"/>
      <c r="F63" s="216"/>
      <c r="G63" s="123"/>
      <c r="H63" s="123"/>
      <c r="I63" s="123"/>
      <c r="J63" s="123"/>
      <c r="K63" s="123"/>
      <c r="L63" s="123"/>
      <c r="M63" s="124"/>
    </row>
    <row r="64" spans="1:14" ht="13.5" hidden="1" customHeight="1">
      <c r="A64" s="135"/>
      <c r="B64" s="136"/>
      <c r="C64" s="194"/>
      <c r="D64" s="211"/>
      <c r="E64" s="211"/>
      <c r="F64" s="211"/>
      <c r="G64" s="140"/>
      <c r="H64" s="140"/>
      <c r="I64" s="140"/>
      <c r="J64" s="140"/>
      <c r="K64" s="140"/>
      <c r="L64" s="140"/>
      <c r="M64" s="141"/>
      <c r="N64" s="109"/>
    </row>
    <row r="65" spans="1:14" ht="13.5" hidden="1" customHeight="1">
      <c r="A65" s="110"/>
      <c r="B65" s="173"/>
      <c r="C65" s="187"/>
      <c r="D65" s="217"/>
      <c r="E65" s="173"/>
      <c r="F65" s="173"/>
      <c r="G65" s="115"/>
      <c r="H65" s="115"/>
      <c r="I65" s="115"/>
      <c r="J65" s="115"/>
      <c r="K65" s="115"/>
      <c r="L65" s="115"/>
      <c r="M65" s="108" t="s">
        <v>155</v>
      </c>
      <c r="N65" s="109"/>
    </row>
    <row r="66" spans="1:14" ht="13.5" hidden="1" customHeight="1">
      <c r="A66" s="110"/>
      <c r="B66" s="173"/>
      <c r="C66" s="187"/>
      <c r="D66" s="185"/>
      <c r="E66" s="173"/>
      <c r="F66" s="173"/>
      <c r="G66" s="115"/>
      <c r="H66" s="115"/>
      <c r="I66" s="115"/>
      <c r="J66" s="115"/>
      <c r="K66" s="115"/>
      <c r="L66" s="115"/>
      <c r="M66" s="116"/>
    </row>
    <row r="67" spans="1:14" ht="13.5" hidden="1" customHeight="1">
      <c r="A67" s="110"/>
      <c r="B67" s="111"/>
      <c r="C67" s="187"/>
      <c r="D67" s="173"/>
      <c r="E67" s="128"/>
      <c r="F67" s="128"/>
      <c r="G67" s="115"/>
      <c r="H67" s="115"/>
      <c r="I67" s="115"/>
      <c r="J67" s="115"/>
      <c r="K67" s="115"/>
      <c r="L67" s="115"/>
      <c r="M67" s="116"/>
    </row>
    <row r="68" spans="1:14" ht="13.5" hidden="1" customHeight="1">
      <c r="A68" s="110"/>
      <c r="B68" s="111"/>
      <c r="C68" s="116"/>
      <c r="D68" s="128"/>
      <c r="E68" s="128"/>
      <c r="F68" s="128"/>
      <c r="G68" s="115"/>
      <c r="H68" s="115"/>
      <c r="I68" s="115"/>
      <c r="J68" s="115"/>
      <c r="K68" s="115"/>
      <c r="L68" s="115"/>
      <c r="M68" s="116"/>
    </row>
    <row r="69" spans="1:14" ht="13.5" hidden="1" customHeight="1">
      <c r="A69" s="135"/>
      <c r="B69" s="136"/>
      <c r="C69" s="136"/>
      <c r="D69" s="151"/>
      <c r="E69" s="152"/>
      <c r="F69" s="152"/>
      <c r="G69" s="140"/>
      <c r="H69" s="140"/>
      <c r="I69" s="140"/>
      <c r="J69" s="140"/>
      <c r="K69" s="140"/>
      <c r="L69" s="140"/>
      <c r="M69" s="141"/>
    </row>
    <row r="70" spans="1:14" ht="15" hidden="1" customHeight="1">
      <c r="A70" s="110"/>
      <c r="B70" s="104"/>
      <c r="C70" s="206"/>
      <c r="D70" s="104"/>
      <c r="E70" s="104"/>
      <c r="F70" s="128"/>
      <c r="G70" s="115"/>
      <c r="H70" s="115"/>
      <c r="I70" s="115"/>
      <c r="J70" s="134"/>
      <c r="K70" s="134"/>
      <c r="L70" s="134"/>
      <c r="M70" s="108" t="s">
        <v>155</v>
      </c>
      <c r="N70" s="109"/>
    </row>
    <row r="71" spans="1:14" ht="15">
      <c r="A71" s="110"/>
      <c r="B71" s="111"/>
      <c r="C71" s="187"/>
      <c r="D71" s="128"/>
      <c r="E71" s="128"/>
      <c r="F71" s="128"/>
      <c r="G71" s="115"/>
      <c r="H71" s="115"/>
      <c r="I71" s="115"/>
      <c r="J71" s="134"/>
      <c r="K71" s="134"/>
      <c r="L71" s="134"/>
      <c r="M71" s="116"/>
    </row>
    <row r="72" spans="1:14" ht="21" customHeight="1">
      <c r="A72" s="110"/>
      <c r="B72" s="133" t="s">
        <v>303</v>
      </c>
      <c r="C72" s="133"/>
      <c r="D72" s="133"/>
      <c r="F72" s="133" t="s">
        <v>304</v>
      </c>
      <c r="G72" s="174"/>
      <c r="H72" s="174"/>
      <c r="I72" s="115"/>
      <c r="J72" s="134"/>
      <c r="K72" s="134"/>
      <c r="L72" s="134"/>
      <c r="M72" s="116"/>
    </row>
    <row r="73" spans="1:14" ht="10.5" customHeight="1">
      <c r="A73" s="302"/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</row>
    <row r="74" spans="1:14" ht="10.5" customHeight="1">
      <c r="A74" s="110"/>
      <c r="B74" s="176"/>
      <c r="C74" s="176"/>
      <c r="D74" s="176"/>
      <c r="F74" s="176"/>
      <c r="G74" s="1"/>
      <c r="H74" s="1"/>
      <c r="I74" s="1"/>
      <c r="M74" s="177"/>
    </row>
    <row r="75" spans="1:14" ht="15">
      <c r="A75" s="110"/>
      <c r="B75" s="176" t="s">
        <v>305</v>
      </c>
      <c r="C75" s="176"/>
      <c r="D75" s="176"/>
      <c r="F75" s="176" t="s">
        <v>306</v>
      </c>
      <c r="G75" s="174"/>
      <c r="H75" s="174"/>
      <c r="I75" s="174"/>
      <c r="M75" s="177"/>
    </row>
    <row r="76" spans="1:14">
      <c r="A76" s="110"/>
      <c r="M76" s="177"/>
    </row>
  </sheetData>
  <mergeCells count="14">
    <mergeCell ref="A12:M12"/>
    <mergeCell ref="A73:M73"/>
    <mergeCell ref="A8:M8"/>
    <mergeCell ref="A9:M9"/>
    <mergeCell ref="F10:F11"/>
    <mergeCell ref="G10:I10"/>
    <mergeCell ref="J10:L10"/>
    <mergeCell ref="M10:M11"/>
    <mergeCell ref="A7:M7"/>
    <mergeCell ref="A1:M1"/>
    <mergeCell ref="A2:M2"/>
    <mergeCell ref="A3:M3"/>
    <mergeCell ref="A4:M4"/>
    <mergeCell ref="I6:M6"/>
  </mergeCells>
  <printOptions horizontalCentered="1"/>
  <pageMargins left="0.27559055118110237" right="0.19685039370078741" top="0.35433070866141736" bottom="0.11811023622047245" header="0.51181102362204722" footer="0.51181102362204722"/>
  <pageSetup paperSize="9" scale="90" orientation="portrait" r:id="rId1"/>
  <headerFooter alignWithMargins="0"/>
  <rowBreaks count="6" manualBreakCount="6">
    <brk id="75" max="10" man="1"/>
    <brk id="78" max="10" man="1"/>
    <brk id="79" max="10" man="1"/>
    <brk id="81" max="10" man="1"/>
    <brk id="84" max="10" man="1"/>
    <brk id="8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37</vt:i4>
      </vt:variant>
    </vt:vector>
  </HeadingPairs>
  <TitlesOfParts>
    <vt:vector size="45" baseType="lpstr">
      <vt:lpstr>ж1500</vt:lpstr>
      <vt:lpstr>ж500</vt:lpstr>
      <vt:lpstr>ж1000</vt:lpstr>
      <vt:lpstr>un1500</vt:lpstr>
      <vt:lpstr>un 500</vt:lpstr>
      <vt:lpstr>un 1000</vt:lpstr>
      <vt:lpstr>эст. муж.</vt:lpstr>
      <vt:lpstr>эст. жен.</vt:lpstr>
      <vt:lpstr>ж1500!_un4</vt:lpstr>
      <vt:lpstr>ж1000!dev</vt:lpstr>
      <vt:lpstr>ж1500!dev</vt:lpstr>
      <vt:lpstr>ж500!dev</vt:lpstr>
      <vt:lpstr>'un 1000'!un</vt:lpstr>
      <vt:lpstr>'un 500'!un</vt:lpstr>
      <vt:lpstr>'un1500'!un</vt:lpstr>
      <vt:lpstr>ж1000!un</vt:lpstr>
      <vt:lpstr>ж1500!un</vt:lpstr>
      <vt:lpstr>ж500!un</vt:lpstr>
      <vt:lpstr>'un 1000'!Un_st</vt:lpstr>
      <vt:lpstr>'un 500'!Un_st</vt:lpstr>
      <vt:lpstr>'un1500'!Un_st</vt:lpstr>
      <vt:lpstr>ж1000!Un_st</vt:lpstr>
      <vt:lpstr>ж1500!Un_st</vt:lpstr>
      <vt:lpstr>ж500!Un_st</vt:lpstr>
      <vt:lpstr>ж500!аапваыввф</vt:lpstr>
      <vt:lpstr>ж1000!длор</vt:lpstr>
      <vt:lpstr>'un 1000'!Заголовки_для_печати</vt:lpstr>
      <vt:lpstr>'un 500'!Заголовки_для_печати</vt:lpstr>
      <vt:lpstr>'un1500'!Заголовки_для_печати</vt:lpstr>
      <vt:lpstr>ж1000!Заголовки_для_печати</vt:lpstr>
      <vt:lpstr>ж1500!Заголовки_для_печати</vt:lpstr>
      <vt:lpstr>ж500!Заголовки_для_печати</vt:lpstr>
      <vt:lpstr>'эст. жен.'!Заголовки_для_печати</vt:lpstr>
      <vt:lpstr>'эст. муж.'!Заголовки_для_печати</vt:lpstr>
      <vt:lpstr>'un 1000'!л900</vt:lpstr>
      <vt:lpstr>'un1500'!М345</vt:lpstr>
      <vt:lpstr>'un 1000'!Область_печати</vt:lpstr>
      <vt:lpstr>'un 500'!Область_печати</vt:lpstr>
      <vt:lpstr>'un1500'!Область_печати</vt:lpstr>
      <vt:lpstr>ж1000!Область_печати</vt:lpstr>
      <vt:lpstr>ж1500!Область_печати</vt:lpstr>
      <vt:lpstr>ж500!Область_печати</vt:lpstr>
      <vt:lpstr>'эст. жен.'!Область_печати</vt:lpstr>
      <vt:lpstr>'эст. муж.'!Область_печати</vt:lpstr>
      <vt:lpstr>'un 500'!Ш890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тошик</dc:creator>
  <cp:lastModifiedBy>RePack by SPecialiST</cp:lastModifiedBy>
  <dcterms:created xsi:type="dcterms:W3CDTF">2015-04-05T16:07:29Z</dcterms:created>
  <dcterms:modified xsi:type="dcterms:W3CDTF">2015-04-08T09:25:17Z</dcterms:modified>
</cp:coreProperties>
</file>